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Лист1" sheetId="1" r:id="rId1"/>
  </sheets>
  <definedNames>
    <definedName name="_xlnm.Print_Titles" localSheetId="0">'Лист1'!$21:$21</definedName>
  </definedNames>
  <calcPr fullCalcOnLoad="1" refMode="R1C1"/>
</workbook>
</file>

<file path=xl/sharedStrings.xml><?xml version="1.0" encoding="utf-8"?>
<sst xmlns="http://schemas.openxmlformats.org/spreadsheetml/2006/main" count="207" uniqueCount="92">
  <si>
    <t>Адм.</t>
  </si>
  <si>
    <t>Вид</t>
  </si>
  <si>
    <t>Эл.</t>
  </si>
  <si>
    <t>I квартал</t>
  </si>
  <si>
    <t>II квартал</t>
  </si>
  <si>
    <t>III квартал</t>
  </si>
  <si>
    <t>IV квартал</t>
  </si>
  <si>
    <t>В том числе по кварталам</t>
  </si>
  <si>
    <t>№   п/п</t>
  </si>
  <si>
    <t>Под- вид</t>
  </si>
  <si>
    <t>КОСГУ</t>
  </si>
  <si>
    <t>Код</t>
  </si>
  <si>
    <t xml:space="preserve">Наименование  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</si>
  <si>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</si>
  <si>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</si>
  <si>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</si>
  <si>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</si>
  <si>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</si>
  <si>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</si>
  <si>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</si>
  <si>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</si>
  <si>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</si>
  <si>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</si>
  <si>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</si>
  <si>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</si>
  <si>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</si>
  <si>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</si>
  <si>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</si>
  <si>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</si>
  <si>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</si>
  <si>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</si>
  <si>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</si>
  <si>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0000</t>
  </si>
  <si>
    <t>852</t>
  </si>
  <si>
    <t>10</t>
  </si>
  <si>
    <t>151</t>
  </si>
  <si>
    <t>Иные межбюджетные трансферты</t>
  </si>
  <si>
    <t>20204000</t>
  </si>
  <si>
    <t>Прочие межбюджетные трансферты, передаваемые бюджетам</t>
  </si>
  <si>
    <t>20204999</t>
  </si>
  <si>
    <t>120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</si>
  <si>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</si>
  <si>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</si>
  <si>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</si>
  <si>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</si>
  <si>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</si>
  <si>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</si>
  <si>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</si>
  <si>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</t>
  </si>
  <si>
    <t>Прочие межбюджетные трансферты, передаваемые бюджетам поселений</t>
  </si>
  <si>
    <t>НАЛОГОВЫЕ И НЕНАЛОГОВЫЕ ДОХОДЫ</t>
  </si>
  <si>
    <t>00</t>
  </si>
  <si>
    <t>000</t>
  </si>
  <si>
    <t>10102010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</si>
  <si>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</si>
  <si>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Налоги на товары (работы, услуги), реализуемые на территории Российской Федерации;</t>
  </si>
  <si>
    <t>10302230</t>
  </si>
  <si>
    <t>10300000</t>
  </si>
  <si>
    <t>10302240</t>
  </si>
  <si>
    <t>10302250</t>
  </si>
  <si>
    <t>10302260</t>
  </si>
  <si>
    <t>10606000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</si>
  <si>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</si>
  <si>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</si>
  <si>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</si>
  <si>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10606020</t>
  </si>
  <si>
    <t>10606023</t>
  </si>
  <si>
    <t>Доходы местного бюджета на 2014 год и плановый период  2015-2016 годов</t>
  </si>
  <si>
    <t>Акцизы по подакцизным товарам (продукции), производимым на территории Российской Федерации</t>
  </si>
  <si>
    <t>10302000</t>
  </si>
  <si>
    <t>Налоги на имущество</t>
  </si>
  <si>
    <t>10600000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</si>
  <si>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</si>
  <si>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</si>
  <si>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</si>
  <si>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</si>
  <si>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поселений на выравнивание бюджетной обеспеченности</t>
  </si>
  <si>
    <t>100</t>
  </si>
  <si>
    <t>017</t>
  </si>
  <si>
    <t xml:space="preserve">              Приложение  № 4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</si>
  <si>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</si>
  <si>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227', 228 Налогового Кодекса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</si>
  <si>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</si>
  <si>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</si>
  <si>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 бюджеты</t>
  </si>
  <si>
    <t xml:space="preserve">                                                    к  решению Совета депутатов</t>
  </si>
  <si>
    <t xml:space="preserve">              от 23.12.2013 №64-134р</t>
  </si>
  <si>
    <t xml:space="preserve"> "О местном бюджете на 2014 год</t>
  </si>
  <si>
    <t xml:space="preserve">                                                                  и плановый период 2015-2016 годов"</t>
  </si>
  <si>
    <t xml:space="preserve">              Приложение  № 2</t>
  </si>
  <si>
    <t xml:space="preserve">              от 04.07.2014 № 71-151р</t>
  </si>
  <si>
    <t>2014год тыс.руб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</si>
</sst>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#,##0.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"/>
  </numFmts>
  <fonts count="9">
    <font>
      <sz val="10"/>
      <name val="Arial Cyr"/>
      <family val="0"/>
    </font>
    <font>
      <b/>
      <sz val="10"/>
      <color indexed="63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/>
    </xf>
    <xf numFmtId="0" fontId="5" fillId="0" borderId="2" xfId="17" applyFont="1" applyBorder="1" applyAlignment="1">
      <alignment horizontal="center" vertical="center" wrapText="1"/>
    </xf>
    <xf numFmtId="0" fontId="3" fillId="0" borderId="1" xfId="17" applyFont="1" applyFill="1" applyBorder="1" applyAlignment="1" applyProtection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</xf>
    <xf numFmtId="0" fontId="3" fillId="0" borderId="1" xfId="17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justify" wrapText="1"/>
    </xf>
    <xf numFmtId="0" fontId="5" fillId="0" borderId="3" xfId="17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0" fontId="3" fillId="0" borderId="0" xfId="17" applyFont="1" applyAlignment="1">
      <alignment horizontal="left" vertical="top" wrapText="1"/>
    </xf>
    <xf numFmtId="0" fontId="3" fillId="0" borderId="0" xfId="17" applyFont="1" applyAlignment="1">
      <alignment horizontal="left" vertical="top"/>
    </xf>
    <xf numFmtId="0" fontId="5" fillId="0" borderId="0" xfId="17" applyFont="1" applyAlignment="1">
      <alignment horizontal="left" vertical="top"/>
    </xf>
    <xf numFmtId="0" fontId="6" fillId="0" borderId="0" xfId="17" applyFont="1" applyAlignment="1">
      <alignment vertical="top"/>
    </xf>
    <xf numFmtId="0" fontId="6" fillId="0" borderId="0" xfId="17" applyFont="1" applyAlignment="1">
      <alignment vertical="top" wrapText="1"/>
    </xf>
    <xf numFmtId="165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wrapText="1"/>
    </xf>
    <xf numFmtId="49" fontId="2" fillId="0" borderId="1" xfId="0" applyNumberFormat="1" applyFont="1" applyBorder="1" applyAlignment="1">
      <alignment horizontal="justify"/>
    </xf>
    <xf numFmtId="0" fontId="6" fillId="0" borderId="0" xfId="17" applyFont="1" applyAlignment="1">
      <alignment horizontal="right" vertical="top"/>
    </xf>
    <xf numFmtId="171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6" fillId="0" borderId="0" xfId="17" applyFont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5" fillId="0" borderId="4" xfId="17" applyFont="1" applyBorder="1" applyAlignment="1">
      <alignment horizontal="center" vertical="center"/>
    </xf>
    <xf numFmtId="0" fontId="5" fillId="0" borderId="4" xfId="17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wrapText="1"/>
    </xf>
    <xf numFmtId="1" fontId="5" fillId="0" borderId="1" xfId="17" applyNumberFormat="1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justify" wrapText="1"/>
    </xf>
    <xf numFmtId="0" fontId="3" fillId="0" borderId="1" xfId="17" applyFont="1" applyBorder="1" applyAlignment="1">
      <alignment horizontal="center" vertical="center" wrapText="1"/>
    </xf>
    <xf numFmtId="0" fontId="6" fillId="0" borderId="0" xfId="17" applyFont="1" applyAlignment="1">
      <alignment horizontal="center" vertical="top"/>
    </xf>
    <xf numFmtId="0" fontId="6" fillId="0" borderId="0" xfId="17" applyFont="1" applyAlignment="1">
      <alignment horizontal="center" vertical="top" wrapText="1"/>
    </xf>
    <xf numFmtId="0" fontId="6" fillId="0" borderId="0" xfId="17" applyFont="1" applyAlignment="1">
      <alignment vertical="top"/>
    </xf>
    <xf numFmtId="0" fontId="0" fillId="0" borderId="0" xfId="0" applyAlignment="1">
      <alignment vertical="top"/>
    </xf>
    <xf numFmtId="0" fontId="6" fillId="0" borderId="0" xfId="17" applyFont="1" applyAlignment="1">
      <alignment horizontal="left" vertical="top"/>
    </xf>
    <xf numFmtId="0" fontId="3" fillId="0" borderId="1" xfId="17" applyFont="1" applyBorder="1" applyAlignment="1">
      <alignment horizontal="center" vertical="center" wrapText="1"/>
    </xf>
    <xf numFmtId="0" fontId="3" fillId="0" borderId="0" xfId="17" applyFont="1" applyBorder="1" applyAlignment="1">
      <alignment horizontal="right"/>
    </xf>
    <xf numFmtId="0" fontId="3" fillId="0" borderId="5" xfId="17" applyFont="1" applyBorder="1" applyAlignment="1">
      <alignment horizontal="right"/>
    </xf>
    <xf numFmtId="0" fontId="4" fillId="0" borderId="0" xfId="17" applyFont="1" applyAlignment="1">
      <alignment horizontal="center" vertical="top" wrapText="1"/>
    </xf>
    <xf numFmtId="0" fontId="4" fillId="0" borderId="0" xfId="17" applyFont="1" applyAlignment="1">
      <alignment horizontal="center" vertical="top" wrapText="1"/>
    </xf>
    <xf numFmtId="172" fontId="6" fillId="0" borderId="0" xfId="17" applyNumberFormat="1" applyFont="1" applyAlignment="1">
      <alignment horizontal="center" vertical="top" wrapText="1"/>
    </xf>
    <xf numFmtId="172" fontId="2" fillId="0" borderId="0" xfId="0" applyNumberFormat="1" applyFont="1" applyAlignment="1">
      <alignment/>
    </xf>
    <xf numFmtId="172" fontId="5" fillId="0" borderId="6" xfId="17" applyNumberFormat="1" applyFont="1" applyBorder="1" applyAlignment="1">
      <alignment horizontal="center" vertical="center" wrapText="1"/>
    </xf>
    <xf numFmtId="172" fontId="5" fillId="0" borderId="7" xfId="17" applyNumberFormat="1" applyFont="1" applyBorder="1" applyAlignment="1">
      <alignment horizontal="center" vertical="center" wrapText="1"/>
    </xf>
    <xf numFmtId="172" fontId="5" fillId="0" borderId="8" xfId="17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H46" sqref="H46"/>
    </sheetView>
  </sheetViews>
  <sheetFormatPr defaultColWidth="9.00390625" defaultRowHeight="12.75"/>
  <cols>
    <col min="1" max="1" width="4.125" style="5" customWidth="1"/>
    <col min="2" max="2" width="31.875" style="5" customWidth="1"/>
    <col min="3" max="3" width="5.75390625" style="5" customWidth="1"/>
    <col min="4" max="4" width="11.125" style="5" customWidth="1"/>
    <col min="5" max="5" width="6.25390625" style="5" customWidth="1"/>
    <col min="6" max="6" width="7.25390625" style="5" customWidth="1"/>
    <col min="7" max="7" width="14.625" style="5" customWidth="1"/>
    <col min="8" max="8" width="16.125" style="61" customWidth="1"/>
    <col min="9" max="9" width="8.625" style="5" hidden="1" customWidth="1"/>
    <col min="10" max="10" width="9.00390625" style="5" hidden="1" customWidth="1"/>
    <col min="11" max="11" width="9.375" style="5" hidden="1" customWidth="1"/>
    <col min="12" max="12" width="9.875" style="5" hidden="1" customWidth="1"/>
    <col min="13" max="16384" width="9.125" style="5" customWidth="1"/>
  </cols>
  <sheetData>
    <row r="1" spans="1:12" ht="18.75">
      <c r="A1" s="28"/>
      <c r="B1" s="28"/>
      <c r="C1" s="37"/>
      <c r="D1" s="54" t="s">
        <v>89</v>
      </c>
      <c r="E1" s="54"/>
      <c r="F1" s="54"/>
      <c r="G1" s="54"/>
      <c r="H1" s="54"/>
      <c r="I1" s="54"/>
      <c r="J1" s="54"/>
      <c r="K1" s="54"/>
      <c r="L1" s="54"/>
    </row>
    <row r="2" spans="1:12" ht="18.75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.75">
      <c r="A3" s="37"/>
      <c r="B3" s="37"/>
      <c r="C3" s="37"/>
      <c r="D3" s="52" t="s">
        <v>90</v>
      </c>
      <c r="E3" s="53"/>
      <c r="F3" s="53"/>
      <c r="G3" s="53"/>
      <c r="H3" s="53"/>
      <c r="I3" s="28"/>
      <c r="J3" s="28"/>
      <c r="K3" s="28"/>
      <c r="L3" s="28"/>
    </row>
    <row r="4" spans="1:12" ht="18.75">
      <c r="A4" s="29"/>
      <c r="B4" s="29"/>
      <c r="C4" s="29"/>
      <c r="D4" s="50" t="s">
        <v>87</v>
      </c>
      <c r="E4" s="50"/>
      <c r="F4" s="50"/>
      <c r="G4" s="50"/>
      <c r="H4" s="50"/>
      <c r="I4" s="50"/>
      <c r="J4" s="50"/>
      <c r="K4" s="50"/>
      <c r="L4" s="50"/>
    </row>
    <row r="5" spans="1:12" ht="18.75">
      <c r="A5" s="51" t="s">
        <v>88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21.75" customHeight="1">
      <c r="A6" s="28"/>
      <c r="B6" s="28"/>
      <c r="C6" s="37"/>
      <c r="D6" s="54" t="s">
        <v>79</v>
      </c>
      <c r="E6" s="54"/>
      <c r="F6" s="54"/>
      <c r="G6" s="54"/>
      <c r="H6" s="54"/>
      <c r="I6" s="54"/>
      <c r="J6" s="54"/>
      <c r="K6" s="54"/>
      <c r="L6" s="54"/>
    </row>
    <row r="7" spans="1:12" ht="17.25" customHeight="1">
      <c r="A7" s="50" t="s">
        <v>85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9.5" customHeight="1">
      <c r="A8" s="37"/>
      <c r="B8" s="37"/>
      <c r="C8" s="37"/>
      <c r="D8" s="52" t="s">
        <v>86</v>
      </c>
      <c r="E8" s="53"/>
      <c r="F8" s="53"/>
      <c r="G8" s="53"/>
      <c r="H8" s="53"/>
      <c r="I8" s="28"/>
      <c r="J8" s="28"/>
      <c r="K8" s="28"/>
      <c r="L8" s="28"/>
    </row>
    <row r="9" spans="1:12" ht="18" customHeight="1">
      <c r="A9" s="29"/>
      <c r="B9" s="29"/>
      <c r="C9" s="29"/>
      <c r="D9" s="50" t="s">
        <v>87</v>
      </c>
      <c r="E9" s="50"/>
      <c r="F9" s="50"/>
      <c r="G9" s="50"/>
      <c r="H9" s="50"/>
      <c r="I9" s="50"/>
      <c r="J9" s="50"/>
      <c r="K9" s="50"/>
      <c r="L9" s="50"/>
    </row>
    <row r="10" spans="1:12" ht="18.75" customHeight="1">
      <c r="A10" s="51" t="s">
        <v>88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 customHeight="1">
      <c r="A11" s="40"/>
      <c r="B11" s="40"/>
      <c r="C11" s="40"/>
      <c r="D11" s="40"/>
      <c r="E11" s="40"/>
      <c r="F11" s="40"/>
      <c r="G11" s="40"/>
      <c r="H11" s="60"/>
      <c r="I11" s="40"/>
      <c r="J11" s="40"/>
      <c r="K11" s="40"/>
      <c r="L11" s="40"/>
    </row>
    <row r="12" spans="1:12" ht="20.25" customHeight="1">
      <c r="A12" s="51" t="s">
        <v>67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20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.5" customHeight="1" thickBo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29.25" customHeight="1" hidden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ht="16.5" hidden="1" thickBot="1"/>
    <row r="17" spans="1:12" ht="20.25" customHeight="1" hidden="1" thickBot="1">
      <c r="A17" s="56"/>
      <c r="B17" s="56"/>
      <c r="C17" s="56"/>
      <c r="D17" s="56"/>
      <c r="E17" s="56"/>
      <c r="F17" s="56"/>
      <c r="G17" s="56"/>
      <c r="H17" s="56"/>
      <c r="I17" s="57"/>
      <c r="J17" s="57"/>
      <c r="K17" s="57"/>
      <c r="L17" s="57"/>
    </row>
    <row r="18" spans="1:12" ht="17.25" customHeight="1" thickBot="1">
      <c r="A18" s="55" t="s">
        <v>8</v>
      </c>
      <c r="B18" s="49" t="s">
        <v>13</v>
      </c>
      <c r="C18" s="49"/>
      <c r="D18" s="49"/>
      <c r="E18" s="49"/>
      <c r="F18" s="49"/>
      <c r="G18" s="49"/>
      <c r="H18" s="62" t="s">
        <v>91</v>
      </c>
      <c r="I18" s="42"/>
      <c r="J18" s="42"/>
      <c r="K18" s="42"/>
      <c r="L18" s="14"/>
    </row>
    <row r="19" spans="1:12" ht="19.5" customHeight="1" thickBot="1">
      <c r="A19" s="55"/>
      <c r="B19" s="49" t="s">
        <v>12</v>
      </c>
      <c r="C19" s="49" t="s">
        <v>11</v>
      </c>
      <c r="D19" s="49"/>
      <c r="E19" s="49"/>
      <c r="F19" s="49"/>
      <c r="G19" s="49"/>
      <c r="H19" s="63"/>
      <c r="I19" s="43" t="s">
        <v>7</v>
      </c>
      <c r="J19" s="43"/>
      <c r="K19" s="43"/>
      <c r="L19" s="11"/>
    </row>
    <row r="20" spans="1:12" ht="34.5" customHeight="1" thickBot="1">
      <c r="A20" s="55"/>
      <c r="B20" s="49"/>
      <c r="C20" s="6" t="s">
        <v>0</v>
      </c>
      <c r="D20" s="6" t="s">
        <v>1</v>
      </c>
      <c r="E20" s="7" t="s">
        <v>2</v>
      </c>
      <c r="F20" s="7" t="s">
        <v>9</v>
      </c>
      <c r="G20" s="10" t="s">
        <v>10</v>
      </c>
      <c r="H20" s="64"/>
      <c r="I20" s="11" t="s">
        <v>3</v>
      </c>
      <c r="J20" s="9" t="s">
        <v>4</v>
      </c>
      <c r="K20" s="8" t="s">
        <v>5</v>
      </c>
      <c r="L20" s="9" t="s">
        <v>6</v>
      </c>
    </row>
    <row r="21" spans="1:12" ht="16.5" thickBot="1">
      <c r="A21" s="12">
        <v>1</v>
      </c>
      <c r="B21" s="13">
        <v>2</v>
      </c>
      <c r="C21" s="48">
        <v>3</v>
      </c>
      <c r="D21" s="48"/>
      <c r="E21" s="48"/>
      <c r="F21" s="48"/>
      <c r="G21" s="48"/>
      <c r="H21" s="47">
        <v>4</v>
      </c>
      <c r="I21" s="14">
        <v>5</v>
      </c>
      <c r="J21" s="8">
        <v>6</v>
      </c>
      <c r="K21" s="8">
        <v>7</v>
      </c>
      <c r="L21" s="8">
        <v>8</v>
      </c>
    </row>
    <row r="22" spans="1:12" ht="15.75">
      <c r="A22" s="15" t="s">
        <v>14</v>
      </c>
      <c r="B22" s="15"/>
      <c r="C22" s="15"/>
      <c r="D22" s="15"/>
      <c r="E22" s="15"/>
      <c r="F22" s="15"/>
      <c r="G22" s="15"/>
      <c r="H22" s="65">
        <f>H23+H42</f>
        <v>2092.42383</v>
      </c>
      <c r="I22" s="31">
        <f>I23+I42</f>
        <v>9077.3</v>
      </c>
      <c r="J22" s="31">
        <f>J23+J42</f>
        <v>6757.3</v>
      </c>
      <c r="K22" s="31">
        <f>K23+K42</f>
        <v>10717.3</v>
      </c>
      <c r="L22" s="31">
        <f>L23+L42</f>
        <v>6717.3</v>
      </c>
    </row>
    <row r="23" spans="1:12" ht="31.5">
      <c r="A23" s="16"/>
      <c r="B23" s="1" t="s">
        <v>50</v>
      </c>
      <c r="C23" s="17" t="s">
        <v>52</v>
      </c>
      <c r="D23" s="17" t="s">
        <v>15</v>
      </c>
      <c r="E23" s="17" t="s">
        <v>51</v>
      </c>
      <c r="F23" s="17" t="s">
        <v>32</v>
      </c>
      <c r="G23" s="17" t="s">
        <v>52</v>
      </c>
      <c r="H23" s="66">
        <f>H24+H28+H35+H38</f>
        <v>499.3</v>
      </c>
      <c r="I23" s="39">
        <f>I24+I28+I35+I38</f>
        <v>467.3</v>
      </c>
      <c r="J23" s="39">
        <f>J24+J28+J35+J38</f>
        <v>467.3</v>
      </c>
      <c r="K23" s="39">
        <f>K24+K28+K35+K38</f>
        <v>467.3</v>
      </c>
      <c r="L23" s="39">
        <f>L24+L28+L35+L38</f>
        <v>467.3</v>
      </c>
    </row>
    <row r="24" spans="1:12" ht="18" customHeight="1">
      <c r="A24" s="16"/>
      <c r="B24" s="1" t="s">
        <v>16</v>
      </c>
      <c r="C24" s="17" t="s">
        <v>21</v>
      </c>
      <c r="D24" s="17" t="s">
        <v>17</v>
      </c>
      <c r="E24" s="17" t="s">
        <v>51</v>
      </c>
      <c r="F24" s="17" t="s">
        <v>32</v>
      </c>
      <c r="G24" s="17" t="s">
        <v>52</v>
      </c>
      <c r="H24" s="65">
        <v>420</v>
      </c>
      <c r="I24" s="30">
        <v>420</v>
      </c>
      <c r="J24" s="30">
        <v>420</v>
      </c>
      <c r="K24" s="30">
        <v>420</v>
      </c>
      <c r="L24" s="30">
        <v>420</v>
      </c>
    </row>
    <row r="25" spans="1:12" ht="31.5">
      <c r="A25" s="16"/>
      <c r="B25" s="1" t="s">
        <v>18</v>
      </c>
      <c r="C25" s="17" t="s">
        <v>21</v>
      </c>
      <c r="D25" s="17" t="s">
        <v>19</v>
      </c>
      <c r="E25" s="17" t="s">
        <v>22</v>
      </c>
      <c r="F25" s="17" t="s">
        <v>32</v>
      </c>
      <c r="G25" s="17" t="s">
        <v>23</v>
      </c>
      <c r="H25" s="66">
        <f aca="true" t="shared" si="0" ref="H25:L26">H26</f>
        <v>420</v>
      </c>
      <c r="I25" s="22">
        <f t="shared" si="0"/>
        <v>105670</v>
      </c>
      <c r="J25" s="22">
        <f t="shared" si="0"/>
        <v>372600</v>
      </c>
      <c r="K25" s="22">
        <f t="shared" si="0"/>
        <v>378530</v>
      </c>
      <c r="L25" s="22">
        <f t="shared" si="0"/>
        <v>373200</v>
      </c>
    </row>
    <row r="26" spans="1:12" ht="142.5" customHeight="1">
      <c r="A26" s="16"/>
      <c r="B26" s="1" t="s">
        <v>81</v>
      </c>
      <c r="C26" s="17" t="s">
        <v>21</v>
      </c>
      <c r="D26" s="17" t="s">
        <v>53</v>
      </c>
      <c r="E26" s="17" t="s">
        <v>22</v>
      </c>
      <c r="F26" s="17" t="s">
        <v>32</v>
      </c>
      <c r="G26" s="17" t="s">
        <v>23</v>
      </c>
      <c r="H26" s="66">
        <f t="shared" si="0"/>
        <v>420</v>
      </c>
      <c r="I26" s="22">
        <f t="shared" si="0"/>
        <v>105670</v>
      </c>
      <c r="J26" s="22">
        <f t="shared" si="0"/>
        <v>372600</v>
      </c>
      <c r="K26" s="22">
        <f t="shared" si="0"/>
        <v>378530</v>
      </c>
      <c r="L26" s="22">
        <f t="shared" si="0"/>
        <v>373200</v>
      </c>
    </row>
    <row r="27" spans="1:12" ht="144.75" customHeight="1">
      <c r="A27" s="16">
        <v>1</v>
      </c>
      <c r="B27" s="1" t="s">
        <v>81</v>
      </c>
      <c r="C27" s="17" t="s">
        <v>21</v>
      </c>
      <c r="D27" s="17" t="s">
        <v>53</v>
      </c>
      <c r="E27" s="17" t="s">
        <v>22</v>
      </c>
      <c r="F27" s="17" t="s">
        <v>20</v>
      </c>
      <c r="G27" s="17" t="s">
        <v>23</v>
      </c>
      <c r="H27" s="66">
        <v>420</v>
      </c>
      <c r="I27" s="19">
        <v>105670</v>
      </c>
      <c r="J27" s="19">
        <v>372600</v>
      </c>
      <c r="K27" s="19">
        <v>378530</v>
      </c>
      <c r="L27" s="19">
        <v>373200</v>
      </c>
    </row>
    <row r="28" spans="1:12" ht="58.5" customHeight="1">
      <c r="A28" s="16"/>
      <c r="B28" s="36" t="s">
        <v>55</v>
      </c>
      <c r="C28" s="17" t="s">
        <v>77</v>
      </c>
      <c r="D28" s="17" t="s">
        <v>57</v>
      </c>
      <c r="E28" s="17" t="s">
        <v>51</v>
      </c>
      <c r="F28" s="17" t="s">
        <v>32</v>
      </c>
      <c r="G28" s="17" t="s">
        <v>52</v>
      </c>
      <c r="H28" s="66">
        <f>H30+H31+H32+H33</f>
        <v>47.300000000000004</v>
      </c>
      <c r="I28" s="22">
        <f>I30+I31+I32+I33</f>
        <v>17.3</v>
      </c>
      <c r="J28" s="22">
        <f>J30+J31+J32+J33</f>
        <v>17.3</v>
      </c>
      <c r="K28" s="22">
        <f>K30+K31+K32+K33</f>
        <v>17.3</v>
      </c>
      <c r="L28" s="22">
        <f>L30+L31+L32+L33</f>
        <v>17.3</v>
      </c>
    </row>
    <row r="29" spans="1:12" ht="66" customHeight="1">
      <c r="A29" s="16"/>
      <c r="B29" s="44" t="s">
        <v>68</v>
      </c>
      <c r="C29" s="17" t="s">
        <v>77</v>
      </c>
      <c r="D29" s="17" t="s">
        <v>69</v>
      </c>
      <c r="E29" s="17" t="s">
        <v>22</v>
      </c>
      <c r="F29" s="17" t="s">
        <v>32</v>
      </c>
      <c r="G29" s="17" t="s">
        <v>23</v>
      </c>
      <c r="H29" s="66">
        <v>47.3</v>
      </c>
      <c r="I29" s="22"/>
      <c r="J29" s="22"/>
      <c r="K29" s="22"/>
      <c r="L29" s="22"/>
    </row>
    <row r="30" spans="1:12" ht="157.5" customHeight="1">
      <c r="A30" s="16"/>
      <c r="B30" s="32" t="s">
        <v>82</v>
      </c>
      <c r="C30" s="17" t="s">
        <v>77</v>
      </c>
      <c r="D30" s="17" t="s">
        <v>56</v>
      </c>
      <c r="E30" s="17" t="s">
        <v>22</v>
      </c>
      <c r="F30" s="17" t="s">
        <v>20</v>
      </c>
      <c r="G30" s="17" t="s">
        <v>23</v>
      </c>
      <c r="H30" s="66">
        <v>17.3</v>
      </c>
      <c r="I30" s="22">
        <v>17.3</v>
      </c>
      <c r="J30" s="22">
        <v>17.3</v>
      </c>
      <c r="K30" s="22">
        <v>17.3</v>
      </c>
      <c r="L30" s="22">
        <v>17.3</v>
      </c>
    </row>
    <row r="31" spans="1:12" ht="191.25" customHeight="1">
      <c r="A31" s="16"/>
      <c r="B31" s="1" t="s">
        <v>80</v>
      </c>
      <c r="C31" s="17" t="s">
        <v>77</v>
      </c>
      <c r="D31" s="17" t="s">
        <v>58</v>
      </c>
      <c r="E31" s="17" t="s">
        <v>22</v>
      </c>
      <c r="F31" s="17" t="s">
        <v>20</v>
      </c>
      <c r="G31" s="17" t="s">
        <v>23</v>
      </c>
      <c r="H31" s="66">
        <v>0.4</v>
      </c>
      <c r="I31" s="19"/>
      <c r="J31" s="19"/>
      <c r="K31" s="19"/>
      <c r="L31" s="19"/>
    </row>
    <row r="32" spans="1:12" ht="157.5">
      <c r="A32" s="16"/>
      <c r="B32" s="45" t="s">
        <v>83</v>
      </c>
      <c r="C32" s="17" t="s">
        <v>77</v>
      </c>
      <c r="D32" s="17" t="s">
        <v>59</v>
      </c>
      <c r="E32" s="17" t="s">
        <v>22</v>
      </c>
      <c r="F32" s="17" t="s">
        <v>20</v>
      </c>
      <c r="G32" s="17" t="s">
        <v>23</v>
      </c>
      <c r="H32" s="66">
        <v>28</v>
      </c>
      <c r="I32" s="19"/>
      <c r="J32" s="19"/>
      <c r="K32" s="19"/>
      <c r="L32" s="19"/>
    </row>
    <row r="33" spans="1:12" ht="157.5">
      <c r="A33" s="16">
        <v>2</v>
      </c>
      <c r="B33" s="46" t="s">
        <v>84</v>
      </c>
      <c r="C33" s="17" t="s">
        <v>77</v>
      </c>
      <c r="D33" s="17" t="s">
        <v>60</v>
      </c>
      <c r="E33" s="17" t="s">
        <v>22</v>
      </c>
      <c r="F33" s="17" t="s">
        <v>20</v>
      </c>
      <c r="G33" s="17" t="s">
        <v>23</v>
      </c>
      <c r="H33" s="66">
        <v>1.6</v>
      </c>
      <c r="I33" s="19"/>
      <c r="J33" s="19"/>
      <c r="K33" s="19"/>
      <c r="L33" s="19"/>
    </row>
    <row r="34" spans="1:12" ht="16.5">
      <c r="A34" s="16"/>
      <c r="B34" s="33" t="s">
        <v>70</v>
      </c>
      <c r="C34" s="17" t="s">
        <v>52</v>
      </c>
      <c r="D34" s="17" t="s">
        <v>71</v>
      </c>
      <c r="E34" s="17" t="s">
        <v>51</v>
      </c>
      <c r="F34" s="17" t="s">
        <v>32</v>
      </c>
      <c r="G34" s="17" t="s">
        <v>23</v>
      </c>
      <c r="H34" s="66">
        <v>2</v>
      </c>
      <c r="I34" s="19"/>
      <c r="J34" s="19"/>
      <c r="K34" s="19"/>
      <c r="L34" s="19"/>
    </row>
    <row r="35" spans="1:12" ht="16.5">
      <c r="A35" s="16"/>
      <c r="B35" s="33" t="s">
        <v>62</v>
      </c>
      <c r="C35" s="17" t="s">
        <v>21</v>
      </c>
      <c r="D35" s="17" t="s">
        <v>61</v>
      </c>
      <c r="E35" s="17" t="s">
        <v>51</v>
      </c>
      <c r="F35" s="17" t="s">
        <v>32</v>
      </c>
      <c r="G35" s="17" t="s">
        <v>23</v>
      </c>
      <c r="H35" s="66">
        <f aca="true" t="shared" si="1" ref="H35:L36">H36</f>
        <v>2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</row>
    <row r="36" spans="1:12" ht="81.75" customHeight="1">
      <c r="A36" s="16"/>
      <c r="B36" s="44" t="s">
        <v>63</v>
      </c>
      <c r="C36" s="17" t="s">
        <v>21</v>
      </c>
      <c r="D36" s="17" t="s">
        <v>65</v>
      </c>
      <c r="E36" s="17" t="s">
        <v>51</v>
      </c>
      <c r="F36" s="17" t="s">
        <v>32</v>
      </c>
      <c r="G36" s="17" t="s">
        <v>23</v>
      </c>
      <c r="H36" s="66">
        <f t="shared" si="1"/>
        <v>2</v>
      </c>
      <c r="I36" s="22">
        <f t="shared" si="1"/>
        <v>0</v>
      </c>
      <c r="J36" s="22">
        <f t="shared" si="1"/>
        <v>0</v>
      </c>
      <c r="K36" s="22">
        <f t="shared" si="1"/>
        <v>0</v>
      </c>
      <c r="L36" s="22">
        <f t="shared" si="1"/>
        <v>0</v>
      </c>
    </row>
    <row r="37" spans="1:12" ht="143.25" customHeight="1">
      <c r="A37" s="16">
        <v>3</v>
      </c>
      <c r="B37" s="3" t="s">
        <v>64</v>
      </c>
      <c r="C37" s="17" t="s">
        <v>21</v>
      </c>
      <c r="D37" s="17" t="s">
        <v>66</v>
      </c>
      <c r="E37" s="17" t="s">
        <v>34</v>
      </c>
      <c r="F37" s="17" t="s">
        <v>20</v>
      </c>
      <c r="G37" s="17" t="s">
        <v>23</v>
      </c>
      <c r="H37" s="66">
        <v>2</v>
      </c>
      <c r="I37" s="19"/>
      <c r="J37" s="19"/>
      <c r="K37" s="19"/>
      <c r="L37" s="19"/>
    </row>
    <row r="38" spans="1:12" ht="114.75" customHeight="1">
      <c r="A38" s="16"/>
      <c r="B38" s="20" t="s">
        <v>41</v>
      </c>
      <c r="C38" s="17" t="s">
        <v>78</v>
      </c>
      <c r="D38" s="21" t="s">
        <v>42</v>
      </c>
      <c r="E38" s="17" t="s">
        <v>51</v>
      </c>
      <c r="F38" s="17" t="s">
        <v>32</v>
      </c>
      <c r="G38" s="17" t="s">
        <v>52</v>
      </c>
      <c r="H38" s="66">
        <v>30</v>
      </c>
      <c r="I38" s="22">
        <v>30</v>
      </c>
      <c r="J38" s="22">
        <v>30</v>
      </c>
      <c r="K38" s="22">
        <v>30</v>
      </c>
      <c r="L38" s="22">
        <v>30</v>
      </c>
    </row>
    <row r="39" spans="1:12" ht="188.25" customHeight="1">
      <c r="A39" s="16"/>
      <c r="B39" s="3" t="s">
        <v>46</v>
      </c>
      <c r="C39" s="17" t="s">
        <v>78</v>
      </c>
      <c r="D39" s="21" t="s">
        <v>43</v>
      </c>
      <c r="E39" s="17" t="s">
        <v>51</v>
      </c>
      <c r="F39" s="17" t="s">
        <v>32</v>
      </c>
      <c r="G39" s="17" t="s">
        <v>40</v>
      </c>
      <c r="H39" s="66">
        <f aca="true" t="shared" si="2" ref="H39:L40">H40</f>
        <v>30</v>
      </c>
      <c r="I39" s="22">
        <f t="shared" si="2"/>
        <v>0</v>
      </c>
      <c r="J39" s="22">
        <f t="shared" si="2"/>
        <v>0</v>
      </c>
      <c r="K39" s="22">
        <f t="shared" si="2"/>
        <v>0</v>
      </c>
      <c r="L39" s="22">
        <f t="shared" si="2"/>
        <v>0</v>
      </c>
    </row>
    <row r="40" spans="1:12" ht="135" customHeight="1">
      <c r="A40" s="16"/>
      <c r="B40" s="3" t="s">
        <v>44</v>
      </c>
      <c r="C40" s="21" t="s">
        <v>78</v>
      </c>
      <c r="D40" s="21" t="s">
        <v>45</v>
      </c>
      <c r="E40" s="17" t="s">
        <v>51</v>
      </c>
      <c r="F40" s="17" t="s">
        <v>32</v>
      </c>
      <c r="G40" s="17" t="s">
        <v>40</v>
      </c>
      <c r="H40" s="66">
        <f t="shared" si="2"/>
        <v>30</v>
      </c>
      <c r="I40" s="22">
        <f t="shared" si="2"/>
        <v>0</v>
      </c>
      <c r="J40" s="22">
        <f t="shared" si="2"/>
        <v>0</v>
      </c>
      <c r="K40" s="22">
        <f t="shared" si="2"/>
        <v>0</v>
      </c>
      <c r="L40" s="22">
        <f t="shared" si="2"/>
        <v>0</v>
      </c>
    </row>
    <row r="41" spans="1:12" ht="126.75" customHeight="1">
      <c r="A41" s="16"/>
      <c r="B41" s="2" t="s">
        <v>47</v>
      </c>
      <c r="C41" s="21" t="s">
        <v>78</v>
      </c>
      <c r="D41" s="21" t="s">
        <v>48</v>
      </c>
      <c r="E41" s="21" t="s">
        <v>34</v>
      </c>
      <c r="F41" s="23" t="s">
        <v>32</v>
      </c>
      <c r="G41" s="24" t="s">
        <v>40</v>
      </c>
      <c r="H41" s="66">
        <v>30</v>
      </c>
      <c r="I41" s="19"/>
      <c r="J41" s="19"/>
      <c r="K41" s="19"/>
      <c r="L41" s="19"/>
    </row>
    <row r="42" spans="1:12" ht="35.25" customHeight="1">
      <c r="A42" s="16"/>
      <c r="B42" s="1" t="s">
        <v>24</v>
      </c>
      <c r="C42" s="17" t="s">
        <v>52</v>
      </c>
      <c r="D42" s="17" t="s">
        <v>25</v>
      </c>
      <c r="E42" s="17" t="s">
        <v>51</v>
      </c>
      <c r="F42" s="17" t="s">
        <v>32</v>
      </c>
      <c r="G42" s="17" t="s">
        <v>52</v>
      </c>
      <c r="H42" s="66">
        <f>H43</f>
        <v>1593.12383</v>
      </c>
      <c r="I42" s="18">
        <f>I43</f>
        <v>8610</v>
      </c>
      <c r="J42" s="18">
        <f>J43</f>
        <v>6290</v>
      </c>
      <c r="K42" s="18">
        <f>K43</f>
        <v>10250</v>
      </c>
      <c r="L42" s="18">
        <f>L43</f>
        <v>6250</v>
      </c>
    </row>
    <row r="43" spans="1:12" ht="79.5" customHeight="1">
      <c r="A43" s="16"/>
      <c r="B43" s="1" t="s">
        <v>26</v>
      </c>
      <c r="C43" s="17" t="s">
        <v>33</v>
      </c>
      <c r="D43" s="17" t="s">
        <v>27</v>
      </c>
      <c r="E43" s="17" t="s">
        <v>51</v>
      </c>
      <c r="F43" s="17" t="s">
        <v>32</v>
      </c>
      <c r="G43" s="17" t="s">
        <v>52</v>
      </c>
      <c r="H43" s="66">
        <f>H47+H50+H44</f>
        <v>1593.12383</v>
      </c>
      <c r="I43" s="38">
        <f>I47+I50+I44</f>
        <v>8610</v>
      </c>
      <c r="J43" s="38">
        <f>J47+J50+J44</f>
        <v>6290</v>
      </c>
      <c r="K43" s="38">
        <f>K47+K50+K44</f>
        <v>10250</v>
      </c>
      <c r="L43" s="38">
        <f>L47+L50+L44</f>
        <v>6250</v>
      </c>
    </row>
    <row r="44" spans="1:12" ht="48" customHeight="1">
      <c r="A44" s="16"/>
      <c r="B44" s="35" t="s">
        <v>72</v>
      </c>
      <c r="C44" s="17" t="s">
        <v>33</v>
      </c>
      <c r="D44" s="17" t="s">
        <v>73</v>
      </c>
      <c r="E44" s="17" t="s">
        <v>51</v>
      </c>
      <c r="F44" s="17" t="s">
        <v>32</v>
      </c>
      <c r="G44" s="17" t="s">
        <v>35</v>
      </c>
      <c r="H44" s="66">
        <v>1490.5</v>
      </c>
      <c r="I44" s="18"/>
      <c r="J44" s="18"/>
      <c r="K44" s="18"/>
      <c r="L44" s="18"/>
    </row>
    <row r="45" spans="1:12" ht="33" customHeight="1">
      <c r="A45" s="16"/>
      <c r="B45" s="41" t="s">
        <v>74</v>
      </c>
      <c r="C45" s="17" t="s">
        <v>33</v>
      </c>
      <c r="D45" s="17" t="s">
        <v>75</v>
      </c>
      <c r="E45" s="17" t="s">
        <v>51</v>
      </c>
      <c r="F45" s="17" t="s">
        <v>32</v>
      </c>
      <c r="G45" s="17" t="s">
        <v>35</v>
      </c>
      <c r="H45" s="66">
        <v>1490.5</v>
      </c>
      <c r="I45" s="18"/>
      <c r="J45" s="18"/>
      <c r="K45" s="18"/>
      <c r="L45" s="18"/>
    </row>
    <row r="46" spans="1:12" ht="53.25" customHeight="1">
      <c r="A46" s="16"/>
      <c r="B46" s="34" t="s">
        <v>76</v>
      </c>
      <c r="C46" s="17" t="s">
        <v>33</v>
      </c>
      <c r="D46" s="17" t="s">
        <v>75</v>
      </c>
      <c r="E46" s="17" t="s">
        <v>34</v>
      </c>
      <c r="F46" s="17" t="s">
        <v>32</v>
      </c>
      <c r="G46" s="17" t="s">
        <v>35</v>
      </c>
      <c r="H46" s="66">
        <v>1490.5</v>
      </c>
      <c r="I46" s="18"/>
      <c r="J46" s="18"/>
      <c r="K46" s="18"/>
      <c r="L46" s="18"/>
    </row>
    <row r="47" spans="1:12" ht="63">
      <c r="A47" s="16"/>
      <c r="B47" s="1" t="s">
        <v>28</v>
      </c>
      <c r="C47" s="17" t="s">
        <v>33</v>
      </c>
      <c r="D47" s="17" t="s">
        <v>29</v>
      </c>
      <c r="E47" s="17" t="s">
        <v>51</v>
      </c>
      <c r="F47" s="17" t="s">
        <v>32</v>
      </c>
      <c r="G47" s="17" t="s">
        <v>35</v>
      </c>
      <c r="H47" s="66">
        <f aca="true" t="shared" si="3" ref="H47:L48">H48</f>
        <v>35.1</v>
      </c>
      <c r="I47" s="22">
        <f t="shared" si="3"/>
        <v>8210</v>
      </c>
      <c r="J47" s="22">
        <f t="shared" si="3"/>
        <v>6290</v>
      </c>
      <c r="K47" s="22">
        <f t="shared" si="3"/>
        <v>10250</v>
      </c>
      <c r="L47" s="22">
        <f t="shared" si="3"/>
        <v>6250</v>
      </c>
    </row>
    <row r="48" spans="1:12" ht="82.5" customHeight="1">
      <c r="A48" s="16"/>
      <c r="B48" s="1" t="s">
        <v>30</v>
      </c>
      <c r="C48" s="17" t="s">
        <v>33</v>
      </c>
      <c r="D48" s="17" t="s">
        <v>31</v>
      </c>
      <c r="E48" s="17" t="s">
        <v>51</v>
      </c>
      <c r="F48" s="17" t="s">
        <v>32</v>
      </c>
      <c r="G48" s="17" t="s">
        <v>35</v>
      </c>
      <c r="H48" s="66">
        <f t="shared" si="3"/>
        <v>35.1</v>
      </c>
      <c r="I48" s="22">
        <f t="shared" si="3"/>
        <v>8210</v>
      </c>
      <c r="J48" s="22">
        <f t="shared" si="3"/>
        <v>6290</v>
      </c>
      <c r="K48" s="22">
        <f t="shared" si="3"/>
        <v>10250</v>
      </c>
      <c r="L48" s="22">
        <f t="shared" si="3"/>
        <v>6250</v>
      </c>
    </row>
    <row r="49" spans="1:12" ht="82.5" customHeight="1">
      <c r="A49" s="16"/>
      <c r="B49" s="1" t="s">
        <v>54</v>
      </c>
      <c r="C49" s="17" t="s">
        <v>33</v>
      </c>
      <c r="D49" s="17" t="s">
        <v>31</v>
      </c>
      <c r="E49" s="17" t="s">
        <v>34</v>
      </c>
      <c r="F49" s="17" t="s">
        <v>32</v>
      </c>
      <c r="G49" s="17" t="s">
        <v>35</v>
      </c>
      <c r="H49" s="66">
        <v>35.1</v>
      </c>
      <c r="I49" s="19">
        <v>8210</v>
      </c>
      <c r="J49" s="19">
        <v>6290</v>
      </c>
      <c r="K49" s="19">
        <v>10250</v>
      </c>
      <c r="L49" s="19">
        <v>6250</v>
      </c>
    </row>
    <row r="50" spans="1:12" ht="31.5">
      <c r="A50" s="16"/>
      <c r="B50" s="1" t="s">
        <v>36</v>
      </c>
      <c r="C50" s="17" t="s">
        <v>33</v>
      </c>
      <c r="D50" s="17" t="s">
        <v>37</v>
      </c>
      <c r="E50" s="17" t="s">
        <v>51</v>
      </c>
      <c r="F50" s="17" t="s">
        <v>32</v>
      </c>
      <c r="G50" s="17" t="s">
        <v>35</v>
      </c>
      <c r="H50" s="66">
        <f aca="true" t="shared" si="4" ref="H50:L51">H51</f>
        <v>67.52383</v>
      </c>
      <c r="I50" s="38">
        <f t="shared" si="4"/>
        <v>400</v>
      </c>
      <c r="J50" s="38">
        <f t="shared" si="4"/>
        <v>0</v>
      </c>
      <c r="K50" s="38">
        <f t="shared" si="4"/>
        <v>0</v>
      </c>
      <c r="L50" s="38">
        <f t="shared" si="4"/>
        <v>0</v>
      </c>
    </row>
    <row r="51" spans="1:12" ht="54" customHeight="1">
      <c r="A51" s="16"/>
      <c r="B51" s="1" t="s">
        <v>38</v>
      </c>
      <c r="C51" s="17" t="s">
        <v>33</v>
      </c>
      <c r="D51" s="17" t="s">
        <v>39</v>
      </c>
      <c r="E51" s="17" t="s">
        <v>51</v>
      </c>
      <c r="F51" s="17" t="s">
        <v>32</v>
      </c>
      <c r="G51" s="17" t="s">
        <v>35</v>
      </c>
      <c r="H51" s="66">
        <f t="shared" si="4"/>
        <v>67.52383</v>
      </c>
      <c r="I51" s="39">
        <f t="shared" si="4"/>
        <v>400</v>
      </c>
      <c r="J51" s="39">
        <f t="shared" si="4"/>
        <v>0</v>
      </c>
      <c r="K51" s="39">
        <f t="shared" si="4"/>
        <v>0</v>
      </c>
      <c r="L51" s="39">
        <f t="shared" si="4"/>
        <v>0</v>
      </c>
    </row>
    <row r="52" spans="1:12" ht="43.5" customHeight="1">
      <c r="A52" s="15"/>
      <c r="B52" s="4" t="s">
        <v>49</v>
      </c>
      <c r="C52" s="17" t="s">
        <v>33</v>
      </c>
      <c r="D52" s="17" t="s">
        <v>39</v>
      </c>
      <c r="E52" s="17" t="s">
        <v>34</v>
      </c>
      <c r="F52" s="17" t="s">
        <v>32</v>
      </c>
      <c r="G52" s="17" t="s">
        <v>35</v>
      </c>
      <c r="H52" s="66">
        <v>67.52383</v>
      </c>
      <c r="I52" s="19">
        <v>400</v>
      </c>
      <c r="J52" s="19">
        <v>0</v>
      </c>
      <c r="K52" s="19">
        <v>0</v>
      </c>
      <c r="L52" s="19">
        <v>0</v>
      </c>
    </row>
    <row r="55" ht="15" customHeight="1">
      <c r="B55" s="25"/>
    </row>
    <row r="56" ht="15" customHeight="1">
      <c r="B56" s="26"/>
    </row>
    <row r="57" ht="15" customHeight="1">
      <c r="B57" s="26"/>
    </row>
    <row r="58" ht="15" customHeight="1">
      <c r="B58" s="27"/>
    </row>
    <row r="59" ht="15" customHeight="1">
      <c r="B59" s="27"/>
    </row>
  </sheetData>
  <mergeCells count="21">
    <mergeCell ref="A5:L5"/>
    <mergeCell ref="D1:L1"/>
    <mergeCell ref="A2:L2"/>
    <mergeCell ref="D3:H3"/>
    <mergeCell ref="D4:L4"/>
    <mergeCell ref="D8:H8"/>
    <mergeCell ref="D6:L6"/>
    <mergeCell ref="A7:L7"/>
    <mergeCell ref="A18:A20"/>
    <mergeCell ref="B18:G18"/>
    <mergeCell ref="H18:H20"/>
    <mergeCell ref="A17:L17"/>
    <mergeCell ref="B19:B20"/>
    <mergeCell ref="A15:L15"/>
    <mergeCell ref="A14:L14"/>
    <mergeCell ref="C21:G21"/>
    <mergeCell ref="C19:G19"/>
    <mergeCell ref="D9:L9"/>
    <mergeCell ref="A10:L10"/>
    <mergeCell ref="A13:L13"/>
    <mergeCell ref="A12:L12"/>
  </mergeCells>
  <printOptions/>
  <pageMargins left="0.3937007874015748" right="0" top="0.1968503937007874" bottom="0.1968503937007874" header="0.2755905511811024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 Шетинкино</cp:lastModifiedBy>
  <cp:lastPrinted>2014-08-05T05:58:20Z</cp:lastPrinted>
  <dcterms:created xsi:type="dcterms:W3CDTF">2010-12-22T08:16:45Z</dcterms:created>
  <dcterms:modified xsi:type="dcterms:W3CDTF">2014-08-05T06:01:28Z</dcterms:modified>
  <cp:category/>
  <cp:version/>
  <cp:contentType/>
  <cp:contentStatus/>
</cp:coreProperties>
</file>