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<sst xmlns="http://schemas.openxmlformats.org/spreadsheetml/2006/main" count="91" uniqueCount="87">
  <si>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 xml:space="preserve">                                  Приложение  № 1</t>
  </si>
  <si>
    <t xml:space="preserve">                                  к решению Совета депутатов</t>
  </si>
  <si>
    <t xml:space="preserve">                                 "О местном бюджете на 2014 год</t>
  </si>
  <si>
    <t xml:space="preserve">                                 и плановый период 2015-2016 годов"</t>
  </si>
  <si>
    <t xml:space="preserve">                                 Приложение  № 1</t>
  </si>
  <si>
    <t xml:space="preserve">                                 к решению Совета депутатов</t>
  </si>
  <si>
    <t xml:space="preserve">                                 от 23.12.2013 № 64-134р</t>
  </si>
  <si>
    <t xml:space="preserve">                                "О местном бюджете на 2014 год</t>
  </si>
  <si>
    <t xml:space="preserve">                                и плановый период 2015-2016 годов"</t>
  </si>
  <si>
    <t>Источники внутреннего финансирования дефицита</t>
  </si>
  <si>
    <t xml:space="preserve"> местного бюджета на 2014 год и плановый период 2015-2016 годов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</si>
  <si>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</si>
  <si>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</si>
  <si>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</si>
  <si>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</si>
  <si>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</si>
  <si>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</si>
  <si>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</si>
  <si>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</si>
  <si>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</si>
  <si>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</si>
  <si>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</si>
  <si>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</si>
  <si>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</si>
  <si>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</si>
  <si>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</si>
  <si>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</si>
  <si>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</si>
  <si>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</si>
  <si>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</si>
  <si>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</si>
  <si>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</si>
  <si>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</si>
  <si>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</si>
  <si>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</si>
  <si>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</si>
  <si>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</si>
  <si>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</si>
  <si>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</si>
  <si>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</si>
  <si>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</si>
  <si>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</si>
  <si>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2014 год </t>
  </si>
  <si>
    <t>1</t>
  </si>
  <si>
    <t>2</t>
  </si>
  <si>
    <t>852 01 00 00 00 00 0000 000</t>
  </si>
  <si>
    <t xml:space="preserve">Источники внутреннего финансирования дефицита бюджета </t>
  </si>
  <si>
    <t>852 01 05 00 00 00 0000 000</t>
  </si>
  <si>
    <t>Изменение остатков средств на счетах по учету средств бюджета</t>
  </si>
  <si>
    <t>3</t>
  </si>
  <si>
    <t>852 01 05 00 00 00 0000 500</t>
  </si>
  <si>
    <t>Увеличение остатков средств бюджетов</t>
  </si>
  <si>
    <t>4</t>
  </si>
  <si>
    <t>852 01 05 02 00 00 0000 500</t>
  </si>
  <si>
    <t>Увеличение прочих остатков средств бюджетов</t>
  </si>
  <si>
    <t>5</t>
  </si>
  <si>
    <t>852 01 05 02 01 00 0000 510</t>
  </si>
  <si>
    <t>Увеличение прочих остатков денежных средств бюджетов</t>
  </si>
  <si>
    <t>6</t>
  </si>
  <si>
    <t>852 01 05 02 01 10 0000 510</t>
  </si>
  <si>
    <t>Увеличение прочих остатков денежных средств  бюджетов поселений</t>
  </si>
  <si>
    <t>7</t>
  </si>
  <si>
    <t>852 01 05 00 00 00 0000 600</t>
  </si>
  <si>
    <t>Уменьшение остатков средств бюджетов</t>
  </si>
  <si>
    <t>8</t>
  </si>
  <si>
    <t>852 01 05 02 00 00 0000 600</t>
  </si>
  <si>
    <t>Уменьшение прочих остатков средств бюджетов</t>
  </si>
  <si>
    <t>9</t>
  </si>
  <si>
    <t>852 01 05 02 01 00 0000 610</t>
  </si>
  <si>
    <t xml:space="preserve">Уменьшение прочих остатков денежных средств бюджетов </t>
  </si>
  <si>
    <t>10</t>
  </si>
  <si>
    <t>852 01 05 02 01 10 0000 610</t>
  </si>
  <si>
    <t>Уменьшение прочих остатков денежных средств  бюджетов поселений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</si>
  <si>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</si>
  <si>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</si>
  <si>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</si>
  <si>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</si>
  <si>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</si>
  <si>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</si>
  <si>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</si>
  <si>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</si>
  <si>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</si>
  <si>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</si>
  <si>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</si>
  <si>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</si>
  <si>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</si>
  <si>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                                  От  26.12.2014  № 74-166р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</si>
</sst>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165" fontId="20" fillId="0" borderId="10" xfId="0" applyNumberFormat="1" applyFont="1" applyBorder="1" applyAlignment="1">
      <alignment vertical="top" wrapText="1"/>
    </xf>
    <xf numFmtId="49" fontId="20" fillId="0" borderId="10" xfId="52" applyNumberFormat="1" applyFont="1" applyBorder="1" applyAlignment="1">
      <alignment vertic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64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top" wrapText="1" shrinkToFit="1"/>
    </xf>
    <xf numFmtId="49" fontId="20" fillId="0" borderId="10" xfId="0" applyNumberFormat="1" applyFont="1" applyFill="1" applyBorder="1" applyAlignment="1">
      <alignment horizontal="center" wrapText="1" shrinkToFit="1"/>
    </xf>
    <xf numFmtId="1" fontId="20" fillId="0" borderId="10" xfId="0" applyNumberFormat="1" applyFont="1" applyFill="1" applyBorder="1" applyAlignment="1">
      <alignment horizontal="center" wrapText="1" shrinkToFit="1"/>
    </xf>
    <xf numFmtId="0" fontId="20" fillId="0" borderId="0" xfId="0" applyFont="1" applyAlignment="1">
      <alignment horizontal="center"/>
    </xf>
    <xf numFmtId="49" fontId="20" fillId="0" borderId="10" xfId="0" applyNumberFormat="1" applyFont="1" applyFill="1" applyBorder="1" applyAlignment="1">
      <alignment horizontal="center" vertical="top" wrapText="1" shrinkToFit="1"/>
    </xf>
    <xf numFmtId="49" fontId="20" fillId="0" borderId="10" xfId="0" applyNumberFormat="1" applyFont="1" applyFill="1" applyBorder="1" applyAlignment="1">
      <alignment horizontal="left" wrapText="1" shrinkToFit="1"/>
    </xf>
    <xf numFmtId="164" fontId="20" fillId="0" borderId="10" xfId="0" applyNumberFormat="1" applyFont="1" applyFill="1" applyBorder="1" applyAlignment="1">
      <alignment horizontal="right" wrapText="1" shrinkToFit="1"/>
    </xf>
    <xf numFmtId="0" fontId="20" fillId="0" borderId="0" xfId="0" applyFont="1" applyAlignment="1">
      <alignment horizontal="right"/>
    </xf>
    <xf numFmtId="49" fontId="20" fillId="0" borderId="10" xfId="0" applyNumberFormat="1" applyFont="1" applyFill="1" applyBorder="1" applyAlignment="1">
      <alignment horizontal="center" vertical="top"/>
    </xf>
    <xf numFmtId="0" fontId="20" fillId="0" borderId="10" xfId="0" applyNumberFormat="1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20" fillId="0" borderId="0" xfId="0" applyNumberFormat="1" applyFont="1" applyAlignment="1">
      <alignment/>
    </xf>
    <xf numFmtId="49" fontId="22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32">
      <selection activeCell="D38" sqref="D38"/>
    </sheetView>
  </sheetViews>
  <sheetFormatPr defaultColWidth="9.00390625" defaultRowHeight="12.75"/>
  <cols>
    <col min="1" max="1" width="6.875" style="1" customWidth="1"/>
    <col min="2" max="2" width="30.125" style="1" customWidth="1"/>
    <col min="3" max="3" width="47.375" style="2" customWidth="1"/>
    <col min="4" max="4" width="19.125" style="3" customWidth="1"/>
    <col min="5" max="5" width="0" style="1" hidden="1" customWidth="1"/>
    <col min="6" max="16384" width="12.25390625" style="1" customWidth="1"/>
  </cols>
  <sheetData>
    <row r="1" spans="3:6" ht="14.25" customHeight="1">
      <c r="C1" s="37" t="s">
        <v>0</v>
      </c>
      <c r="D1" s="37"/>
      <c r="E1" s="37"/>
      <c r="F1" s="37"/>
    </row>
    <row r="2" spans="3:6" ht="14.25" customHeight="1">
      <c r="C2" s="37" t="s">
        <v>1</v>
      </c>
      <c r="D2" s="37"/>
      <c r="E2" s="37"/>
      <c r="F2" s="37"/>
    </row>
    <row r="3" spans="3:6" ht="14.25" customHeight="1">
      <c r="C3" s="37" t="s">
        <v>86</v>
      </c>
      <c r="D3" s="37"/>
      <c r="E3" s="37"/>
      <c r="F3" s="37"/>
    </row>
    <row r="4" spans="3:6" ht="14.25" customHeight="1">
      <c r="C4" s="37" t="s">
        <v>2</v>
      </c>
      <c r="D4" s="37"/>
      <c r="E4" s="37"/>
      <c r="F4" s="37"/>
    </row>
    <row r="5" spans="3:7" ht="14.25" customHeight="1">
      <c r="C5" s="38" t="s">
        <v>3</v>
      </c>
      <c r="D5" s="38"/>
      <c r="E5" s="38"/>
      <c r="F5" s="38"/>
      <c r="G5" s="4"/>
    </row>
    <row r="6" spans="3:6" ht="14.25" customHeight="1">
      <c r="C6" s="4"/>
      <c r="D6" s="5"/>
      <c r="E6" s="6"/>
      <c r="F6" s="6"/>
    </row>
    <row r="7" spans="2:6" s="7" customFormat="1" ht="14.25" customHeight="1">
      <c r="B7" s="1"/>
      <c r="C7" s="37" t="s">
        <v>4</v>
      </c>
      <c r="D7" s="37"/>
      <c r="E7" s="37"/>
      <c r="F7" s="37"/>
    </row>
    <row r="8" spans="2:6" s="7" customFormat="1" ht="14.25" customHeight="1">
      <c r="B8" s="1"/>
      <c r="C8" s="37" t="s">
        <v>5</v>
      </c>
      <c r="D8" s="37"/>
      <c r="E8" s="37"/>
      <c r="F8" s="37"/>
    </row>
    <row r="9" spans="2:6" s="7" customFormat="1" ht="14.25" customHeight="1">
      <c r="B9" s="1"/>
      <c r="C9" s="37" t="s">
        <v>6</v>
      </c>
      <c r="D9" s="37"/>
      <c r="E9" s="37"/>
      <c r="F9" s="37"/>
    </row>
    <row r="10" spans="2:6" s="7" customFormat="1" ht="14.25" customHeight="1">
      <c r="B10" s="1"/>
      <c r="C10" s="37" t="s">
        <v>7</v>
      </c>
      <c r="D10" s="37"/>
      <c r="E10" s="37"/>
      <c r="F10" s="37"/>
    </row>
    <row r="11" spans="2:8" s="7" customFormat="1" ht="15.75" customHeight="1">
      <c r="B11" s="1"/>
      <c r="C11" s="38" t="s">
        <v>8</v>
      </c>
      <c r="D11" s="38"/>
      <c r="E11" s="38"/>
      <c r="F11" s="38"/>
      <c r="G11" s="4"/>
      <c r="H11" s="4"/>
    </row>
    <row r="12" spans="1:5" ht="18.75">
      <c r="A12" s="39" t="s">
        <v>9</v>
      </c>
      <c r="B12" s="39"/>
      <c r="C12" s="39"/>
      <c r="D12" s="39"/>
      <c r="E12" s="39"/>
    </row>
    <row r="13" spans="1:5" ht="18.75">
      <c r="A13" s="39" t="s">
        <v>10</v>
      </c>
      <c r="B13" s="39"/>
      <c r="C13" s="39"/>
      <c r="D13" s="39"/>
      <c r="E13" s="39"/>
    </row>
    <row r="15" spans="1:5" ht="15" customHeight="1" hidden="1">
      <c r="A15" s="8">
        <v>11</v>
      </c>
      <c r="B15" s="9" t="s">
        <v>11</v>
      </c>
      <c r="C15" s="40" t="s">
        <v>12</v>
      </c>
      <c r="D15" s="40"/>
      <c r="E15" s="10">
        <f>E16+E19</f>
        <v>15000</v>
      </c>
    </row>
    <row r="16" spans="1:5" ht="15" customHeight="1" hidden="1">
      <c r="A16" s="8">
        <v>14</v>
      </c>
      <c r="B16" s="9" t="s">
        <v>13</v>
      </c>
      <c r="C16" s="40" t="s">
        <v>14</v>
      </c>
      <c r="D16" s="40"/>
      <c r="E16" s="10">
        <f>E17</f>
        <v>15000</v>
      </c>
    </row>
    <row r="17" spans="1:5" ht="15" customHeight="1" hidden="1">
      <c r="A17" s="8">
        <v>15</v>
      </c>
      <c r="B17" s="9" t="s">
        <v>15</v>
      </c>
      <c r="C17" s="40" t="s">
        <v>16</v>
      </c>
      <c r="D17" s="40"/>
      <c r="E17" s="10">
        <f>E18</f>
        <v>15000</v>
      </c>
    </row>
    <row r="18" spans="1:5" ht="15" customHeight="1" hidden="1">
      <c r="A18" s="8">
        <v>16</v>
      </c>
      <c r="B18" s="9" t="s">
        <v>17</v>
      </c>
      <c r="C18" s="40" t="s">
        <v>18</v>
      </c>
      <c r="D18" s="40"/>
      <c r="E18" s="10">
        <v>15000</v>
      </c>
    </row>
    <row r="19" spans="1:5" ht="15" customHeight="1" hidden="1">
      <c r="A19" s="8">
        <v>17</v>
      </c>
      <c r="B19" s="9" t="s">
        <v>19</v>
      </c>
      <c r="C19" s="40" t="s">
        <v>20</v>
      </c>
      <c r="D19" s="40"/>
      <c r="E19" s="10">
        <f>E20-E21</f>
        <v>0</v>
      </c>
    </row>
    <row r="20" spans="1:5" ht="15" customHeight="1" hidden="1">
      <c r="A20" s="8">
        <v>18</v>
      </c>
      <c r="B20" s="9" t="s">
        <v>21</v>
      </c>
      <c r="C20" s="41" t="s">
        <v>22</v>
      </c>
      <c r="D20" s="41"/>
      <c r="E20" s="10"/>
    </row>
    <row r="21" spans="1:5" ht="15" customHeight="1" hidden="1">
      <c r="A21" s="8">
        <v>19</v>
      </c>
      <c r="B21" s="9" t="s">
        <v>23</v>
      </c>
      <c r="C21" s="40" t="s">
        <v>24</v>
      </c>
      <c r="D21" s="40"/>
      <c r="E21" s="10"/>
    </row>
    <row r="22" spans="1:5" ht="15" customHeight="1" hidden="1">
      <c r="A22" s="8">
        <v>12</v>
      </c>
      <c r="B22" s="9" t="s">
        <v>25</v>
      </c>
      <c r="C22" s="40" t="s">
        <v>26</v>
      </c>
      <c r="D22" s="40"/>
      <c r="E22" s="10" t="e">
        <f>E23-#REF!</f>
        <v>#REF!</v>
      </c>
    </row>
    <row r="23" spans="1:5" ht="15" customHeight="1" hidden="1">
      <c r="A23" s="8">
        <v>13</v>
      </c>
      <c r="B23" s="9" t="s">
        <v>27</v>
      </c>
      <c r="C23" s="40" t="s">
        <v>28</v>
      </c>
      <c r="D23" s="40"/>
      <c r="E23" s="10" t="e">
        <f>#REF!</f>
        <v>#REF!</v>
      </c>
    </row>
    <row r="24" spans="1:5" ht="15" customHeight="1" hidden="1">
      <c r="A24" s="8">
        <v>14</v>
      </c>
      <c r="B24" s="9" t="s">
        <v>29</v>
      </c>
      <c r="C24" s="40" t="s">
        <v>30</v>
      </c>
      <c r="D24" s="40"/>
      <c r="E24" s="10" t="e">
        <f>#REF!</f>
        <v>#REF!</v>
      </c>
    </row>
    <row r="25" spans="1:5" ht="15" customHeight="1" hidden="1">
      <c r="A25" s="8">
        <v>15</v>
      </c>
      <c r="B25" s="9" t="s">
        <v>31</v>
      </c>
      <c r="C25" s="40" t="s">
        <v>32</v>
      </c>
      <c r="D25" s="40"/>
      <c r="E25" s="10">
        <f>380.1+4000</f>
        <v>4380.1</v>
      </c>
    </row>
    <row r="26" spans="1:5" ht="15" customHeight="1" hidden="1">
      <c r="A26" s="8">
        <v>16</v>
      </c>
      <c r="B26" s="9" t="s">
        <v>33</v>
      </c>
      <c r="C26" s="40" t="s">
        <v>34</v>
      </c>
      <c r="D26" s="40"/>
      <c r="E26" s="10">
        <f>E27</f>
        <v>4380.1</v>
      </c>
    </row>
    <row r="27" spans="1:5" ht="15" customHeight="1" hidden="1">
      <c r="A27" s="8">
        <v>17</v>
      </c>
      <c r="B27" s="9" t="s">
        <v>35</v>
      </c>
      <c r="C27" s="40" t="s">
        <v>36</v>
      </c>
      <c r="D27" s="40"/>
      <c r="E27" s="10">
        <f>380.1+4000</f>
        <v>4380.1</v>
      </c>
    </row>
    <row r="28" spans="1:5" ht="15" customHeight="1" hidden="1">
      <c r="A28" s="8">
        <v>18</v>
      </c>
      <c r="B28" s="11" t="s">
        <v>37</v>
      </c>
      <c r="C28" s="40" t="s">
        <v>38</v>
      </c>
      <c r="D28" s="40"/>
      <c r="E28" s="10" t="e">
        <f>#REF!</f>
        <v>#REF!</v>
      </c>
    </row>
    <row r="29" spans="2:5" ht="18.75">
      <c r="B29" s="12"/>
      <c r="C29" s="13"/>
      <c r="D29" s="14"/>
      <c r="E29" s="15"/>
    </row>
    <row r="30" spans="1:4" ht="150">
      <c r="A30" s="16" t="s">
        <v>39</v>
      </c>
      <c r="B30" s="17" t="s">
        <v>40</v>
      </c>
      <c r="C30" s="17" t="s">
        <v>41</v>
      </c>
      <c r="D30" s="18" t="s">
        <v>42</v>
      </c>
    </row>
    <row r="31" spans="1:4" s="22" customFormat="1" ht="18.75">
      <c r="A31" s="19"/>
      <c r="B31" s="20" t="s">
        <v>43</v>
      </c>
      <c r="C31" s="20" t="s">
        <v>44</v>
      </c>
      <c r="D31" s="21">
        <v>3</v>
      </c>
    </row>
    <row r="32" spans="1:5" s="22" customFormat="1" ht="37.5">
      <c r="A32" s="19">
        <v>1</v>
      </c>
      <c r="B32" s="23" t="s">
        <v>45</v>
      </c>
      <c r="C32" s="24" t="s">
        <v>46</v>
      </c>
      <c r="D32" s="25">
        <f>D33</f>
        <v>-305.1999999999998</v>
      </c>
      <c r="E32" s="26"/>
    </row>
    <row r="33" spans="1:5" s="31" customFormat="1" ht="37.5">
      <c r="A33" s="27" t="s">
        <v>44</v>
      </c>
      <c r="B33" s="27" t="s">
        <v>47</v>
      </c>
      <c r="C33" s="28" t="s">
        <v>48</v>
      </c>
      <c r="D33" s="29">
        <f>D34+D38</f>
        <v>-305.1999999999998</v>
      </c>
      <c r="E33" s="30">
        <f>E34+E38</f>
        <v>0</v>
      </c>
    </row>
    <row r="34" spans="1:5" ht="37.5">
      <c r="A34" s="27" t="s">
        <v>49</v>
      </c>
      <c r="B34" s="27" t="s">
        <v>50</v>
      </c>
      <c r="C34" s="28" t="s">
        <v>51</v>
      </c>
      <c r="D34" s="29">
        <f aca="true" t="shared" si="0" ref="D34:E36">D35</f>
        <v>2149.42083</v>
      </c>
      <c r="E34" s="30">
        <f t="shared" si="0"/>
        <v>0</v>
      </c>
    </row>
    <row r="35" spans="1:5" ht="37.5">
      <c r="A35" s="27" t="s">
        <v>52</v>
      </c>
      <c r="B35" s="27" t="s">
        <v>53</v>
      </c>
      <c r="C35" s="28" t="s">
        <v>54</v>
      </c>
      <c r="D35" s="29">
        <f t="shared" si="0"/>
        <v>2149.42083</v>
      </c>
      <c r="E35" s="30">
        <f t="shared" si="0"/>
        <v>0</v>
      </c>
    </row>
    <row r="36" spans="1:5" ht="37.5">
      <c r="A36" s="27" t="s">
        <v>55</v>
      </c>
      <c r="B36" s="27" t="s">
        <v>56</v>
      </c>
      <c r="C36" s="28" t="s">
        <v>57</v>
      </c>
      <c r="D36" s="29">
        <f t="shared" si="0"/>
        <v>2149.42083</v>
      </c>
      <c r="E36" s="30">
        <f t="shared" si="0"/>
        <v>0</v>
      </c>
    </row>
    <row r="37" spans="1:5" ht="56.25">
      <c r="A37" s="27" t="s">
        <v>58</v>
      </c>
      <c r="B37" s="27" t="s">
        <v>59</v>
      </c>
      <c r="C37" s="28" t="s">
        <v>60</v>
      </c>
      <c r="D37" s="29">
        <v>2149.42083</v>
      </c>
      <c r="E37" s="32"/>
    </row>
    <row r="38" spans="1:5" ht="37.5">
      <c r="A38" s="27" t="s">
        <v>61</v>
      </c>
      <c r="B38" s="27" t="s">
        <v>62</v>
      </c>
      <c r="C38" s="28" t="s">
        <v>63</v>
      </c>
      <c r="D38" s="29">
        <f aca="true" t="shared" si="1" ref="D38:E40">D39</f>
        <v>-2454.62083</v>
      </c>
      <c r="E38" s="30">
        <f t="shared" si="1"/>
        <v>0</v>
      </c>
    </row>
    <row r="39" spans="1:5" ht="37.5">
      <c r="A39" s="27" t="s">
        <v>64</v>
      </c>
      <c r="B39" s="27" t="s">
        <v>65</v>
      </c>
      <c r="C39" s="28" t="s">
        <v>66</v>
      </c>
      <c r="D39" s="29">
        <f t="shared" si="1"/>
        <v>-2454.62083</v>
      </c>
      <c r="E39" s="30">
        <f t="shared" si="1"/>
        <v>0</v>
      </c>
    </row>
    <row r="40" spans="1:5" ht="37.5">
      <c r="A40" s="27" t="s">
        <v>67</v>
      </c>
      <c r="B40" s="27" t="s">
        <v>68</v>
      </c>
      <c r="C40" s="28" t="s">
        <v>69</v>
      </c>
      <c r="D40" s="29">
        <f t="shared" si="1"/>
        <v>-2454.62083</v>
      </c>
      <c r="E40" s="30">
        <f t="shared" si="1"/>
        <v>0</v>
      </c>
    </row>
    <row r="41" spans="1:5" ht="56.25">
      <c r="A41" s="27" t="s">
        <v>70</v>
      </c>
      <c r="B41" s="27" t="s">
        <v>71</v>
      </c>
      <c r="C41" s="28" t="s">
        <v>72</v>
      </c>
      <c r="D41" s="29">
        <v>-2454.62083</v>
      </c>
      <c r="E41" s="32"/>
    </row>
    <row r="42" spans="1:5" s="31" customFormat="1" ht="39.75" customHeight="1" hidden="1">
      <c r="A42" s="33" t="s">
        <v>70</v>
      </c>
      <c r="B42" s="33" t="s">
        <v>73</v>
      </c>
      <c r="C42" s="34" t="s">
        <v>74</v>
      </c>
      <c r="D42" s="35">
        <f>D45-D43</f>
        <v>0</v>
      </c>
      <c r="E42" s="36">
        <f>E45-E43</f>
        <v>0</v>
      </c>
    </row>
    <row r="43" spans="1:5" ht="56.25" hidden="1">
      <c r="A43" s="27" t="s">
        <v>75</v>
      </c>
      <c r="B43" s="27" t="s">
        <v>76</v>
      </c>
      <c r="C43" s="28" t="s">
        <v>26</v>
      </c>
      <c r="D43" s="29">
        <f>D44</f>
        <v>0</v>
      </c>
      <c r="E43" s="30">
        <f>E44</f>
        <v>0</v>
      </c>
    </row>
    <row r="44" spans="1:5" ht="33" customHeight="1" hidden="1">
      <c r="A44" s="27" t="s">
        <v>77</v>
      </c>
      <c r="B44" s="27" t="s">
        <v>78</v>
      </c>
      <c r="C44" s="28" t="s">
        <v>79</v>
      </c>
      <c r="D44" s="29"/>
      <c r="E44" s="30"/>
    </row>
    <row r="45" spans="1:5" ht="56.25" hidden="1">
      <c r="A45" s="27" t="s">
        <v>80</v>
      </c>
      <c r="B45" s="27" t="s">
        <v>81</v>
      </c>
      <c r="C45" s="28" t="s">
        <v>82</v>
      </c>
      <c r="D45" s="29">
        <f>D46</f>
        <v>0</v>
      </c>
      <c r="E45" s="30">
        <f>E46</f>
        <v>0</v>
      </c>
    </row>
    <row r="46" spans="1:5" ht="112.5" hidden="1">
      <c r="A46" s="27" t="s">
        <v>83</v>
      </c>
      <c r="B46" s="27" t="s">
        <v>37</v>
      </c>
      <c r="C46" s="28" t="s">
        <v>84</v>
      </c>
      <c r="D46" s="29"/>
      <c r="E46" s="32"/>
    </row>
    <row r="47" spans="1:5" s="31" customFormat="1" ht="18.75">
      <c r="A47" s="42" t="s">
        <v>85</v>
      </c>
      <c r="B47" s="42"/>
      <c r="C47" s="42"/>
      <c r="D47" s="29">
        <f>D33+D42</f>
        <v>-305.1999999999998</v>
      </c>
      <c r="E47" s="30">
        <f>E33+E42</f>
        <v>0</v>
      </c>
    </row>
  </sheetData>
  <sheetProtection selectLockedCells="1" selectUnlockedCells="1"/>
  <mergeCells count="27">
    <mergeCell ref="C27:D27"/>
    <mergeCell ref="C28:D28"/>
    <mergeCell ref="A47:C47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0:F10"/>
    <mergeCell ref="C11:F11"/>
    <mergeCell ref="A12:E12"/>
    <mergeCell ref="A13:E13"/>
    <mergeCell ref="C5:F5"/>
    <mergeCell ref="C7:F7"/>
    <mergeCell ref="C8:F8"/>
    <mergeCell ref="C9:F9"/>
    <mergeCell ref="C1:F1"/>
    <mergeCell ref="C2:F2"/>
    <mergeCell ref="C3:F3"/>
    <mergeCell ref="C4:F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 Шетинкино</cp:lastModifiedBy>
  <cp:lastPrinted>2015-01-01T08:42:55Z</cp:lastPrinted>
  <dcterms:modified xsi:type="dcterms:W3CDTF">2015-01-01T08:42:59Z</dcterms:modified>
  <cp:category/>
  <cp:version/>
  <cp:contentType/>
  <cp:contentStatus/>
</cp:coreProperties>
</file>