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Роспись расходов" sheetId="2" r:id="rId2"/>
  </sheets>
  <definedNames>
    <definedName name="BFT_Print_Titles" localSheetId="1">'Роспись расходов'!$10:$12</definedName>
    <definedName name="_xlnm.Print_Titles" localSheetId="1">'Роспись расходов'!$10:$12</definedName>
  </definedNames>
  <calcPr fullCalcOnLoad="1" refMode="R1C1"/>
</workbook>
</file>

<file path=xl/sharedStrings.xml><?xml version="1.0" encoding="utf-8"?>
<sst xmlns="http://schemas.openxmlformats.org/spreadsheetml/2006/main" count="121" uniqueCount="77">
  <si>
    <t>2</t>
  </si>
  <si>
    <t>3</t>
  </si>
  <si>
    <t>4</t>
  </si>
  <si>
    <t>6</t>
  </si>
  <si>
    <t>5</t>
  </si>
  <si>
    <t>КБК</t>
  </si>
  <si>
    <t>1</t>
  </si>
  <si>
    <t>Раздел</t>
  </si>
  <si>
    <t>КФСР</t>
  </si>
  <si>
    <t>Наименование показателя</t>
  </si>
  <si>
    <t/>
  </si>
  <si>
    <t>01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</si>
  <si>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</si>
  <si>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</si>
  <si>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</si>
  <si>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</si>
  <si>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</si>
  <si>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</si>
  <si>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</si>
  <si>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</si>
  <si>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</si>
  <si>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</si>
  <si>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 и вневойсковая подготовка</t>
  </si>
  <si>
    <t>03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</si>
  <si>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</si>
  <si>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</si>
  <si>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</si>
  <si>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экономика</t>
  </si>
  <si>
    <t>0409</t>
  </si>
  <si>
    <t>Дорожное хозяйство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</si>
  <si>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</si>
  <si>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</si>
  <si>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</si>
  <si>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</si>
  <si>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Другие вопросы в области жилищно-коммунального хозяйства</t>
  </si>
  <si>
    <t>08</t>
  </si>
  <si>
    <t>Культура и кинематография</t>
  </si>
  <si>
    <t>0801</t>
  </si>
  <si>
    <t>Культура</t>
  </si>
  <si>
    <t>ВСЕГО:</t>
  </si>
  <si>
    <t>2014 год</t>
  </si>
  <si>
    <t>2015 год</t>
  </si>
  <si>
    <t>2016 год</t>
  </si>
  <si>
    <t xml:space="preserve">Приложение 6 </t>
  </si>
  <si>
    <t>Распределение бюджетных ассигнований по разделам и 
подразделам бюджетной классификации расходов 
на 2014 год и плановый период 2015-2016 годов</t>
  </si>
  <si>
    <t>Фунционирование высшего должностного лица субъекта Российской Федерации и муниципального образования</t>
  </si>
  <si>
    <t>0102</t>
  </si>
  <si>
    <t>0503</t>
  </si>
  <si>
    <t>(тыс.руб)</t>
  </si>
  <si>
    <t xml:space="preserve">к  решению  Совета депутатов </t>
  </si>
  <si>
    <t xml:space="preserve">от </t>
  </si>
  <si>
    <t>"О местном бюджете на 2014 год</t>
  </si>
  <si>
    <t>и плановый период 2015-2016 годов"</t>
  </si>
  <si>
    <t>Благоустройство</t>
  </si>
  <si>
    <t>2017 год</t>
  </si>
  <si>
    <t>Функционирование высшего должностного лица субъекта Российской Федерации и муниципального образования</t>
  </si>
  <si>
    <t>0107</t>
  </si>
  <si>
    <t xml:space="preserve">                       к решению Совета депутатов</t>
  </si>
  <si>
    <t xml:space="preserve">                     к решению Совета депутатов</t>
  </si>
  <si>
    <t xml:space="preserve">    Приложение  № 3</t>
  </si>
  <si>
    <t xml:space="preserve">  Приложение  № 5</t>
  </si>
  <si>
    <t>Обеспечение проведение выборов и референдумов</t>
  </si>
  <si>
    <t>Распределение бюджетных ассигнований по разделам и 
подразделам бюджетной классификации расходов 
на 2016 год и плановый период 2017-2018 годов</t>
  </si>
  <si>
    <t>Прочие межбюджетные трансферты общего характера</t>
  </si>
  <si>
    <t>1403</t>
  </si>
  <si>
    <t>НАЦИОНАЛЬНАЯ БЕЗОПАСНОСТЬ И ПРАВООХРАНИТЕЛЬНАЯ ДЕЯТЕЛЬНОСТЬ</t>
  </si>
  <si>
    <t>0300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</si>
  <si>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</si>
  <si>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</si>
  <si>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</si>
  <si>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</si>
  <si>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</si>
  <si>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</si>
  <si>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 xml:space="preserve">           от 25.12.2015 № 8-14р</t>
  </si>
  <si>
    <t>0310</t>
  </si>
  <si>
    <t>Обеспечение пожарной безопасности</t>
  </si>
  <si>
    <t xml:space="preserve">             от 23.09.2016 № 15-30р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</si>
</sst>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00"/>
    <numFmt numFmtId="181" formatCode="0.00000"/>
  </numFmts>
  <fonts count="2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Arial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180" fontId="3" fillId="0" borderId="0" xfId="0" applyNumberFormat="1" applyFont="1" applyAlignment="1">
      <alignment vertical="center"/>
    </xf>
    <xf numFmtId="180" fontId="4" fillId="0" borderId="0" xfId="0" applyNumberFormat="1" applyFont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80" fontId="4" fillId="0" borderId="12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 horizontal="right" vertical="top" wrapText="1"/>
    </xf>
    <xf numFmtId="181" fontId="3" fillId="0" borderId="12" xfId="0" applyNumberFormat="1" applyFont="1" applyFill="1" applyBorder="1" applyAlignment="1">
      <alignment horizontal="right"/>
    </xf>
    <xf numFmtId="49" fontId="26" fillId="0" borderId="12" xfId="0" applyNumberFormat="1" applyFont="1" applyFill="1" applyBorder="1" applyAlignment="1">
      <alignment horizontal="left" vertical="top" wrapText="1"/>
    </xf>
    <xf numFmtId="0" fontId="24" fillId="0" borderId="0" xfId="53" applyFont="1" applyAlignment="1">
      <alignment horizontal="center" vertical="top"/>
    </xf>
    <xf numFmtId="0" fontId="2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5" sqref="A5:F5"/>
    </sheetView>
  </sheetViews>
  <sheetFormatPr defaultColWidth="8.8515625" defaultRowHeight="12.75"/>
  <cols>
    <col min="1" max="1" width="44.00390625" style="2" customWidth="1"/>
    <col min="2" max="2" width="14.140625" style="2" customWidth="1"/>
    <col min="3" max="3" width="16.00390625" style="18" customWidth="1"/>
    <col min="4" max="5" width="12.140625" style="18" hidden="1" customWidth="1"/>
    <col min="6" max="6" width="8.8515625" style="2" customWidth="1"/>
    <col min="7" max="33" width="15.7109375" style="2" customWidth="1"/>
    <col min="34" max="16384" width="8.8515625" style="2" customWidth="1"/>
  </cols>
  <sheetData>
    <row r="1" spans="1:6" ht="18.75">
      <c r="A1" s="32" t="s">
        <v>59</v>
      </c>
      <c r="B1" s="32"/>
      <c r="C1" s="32"/>
      <c r="D1" s="32"/>
      <c r="E1" s="32"/>
      <c r="F1" s="32"/>
    </row>
    <row r="2" spans="1:6" ht="18.75">
      <c r="A2" s="32" t="s">
        <v>57</v>
      </c>
      <c r="B2" s="32"/>
      <c r="C2" s="32"/>
      <c r="D2" s="32"/>
      <c r="E2" s="32"/>
      <c r="F2" s="32"/>
    </row>
    <row r="3" spans="1:6" ht="18.75">
      <c r="A3" s="32" t="s">
        <v>76</v>
      </c>
      <c r="B3" s="32"/>
      <c r="C3" s="32"/>
      <c r="D3" s="32"/>
      <c r="E3" s="32"/>
      <c r="F3" s="32"/>
    </row>
    <row r="4" spans="1:6" ht="18.75">
      <c r="A4" s="31" t="s">
        <v>60</v>
      </c>
      <c r="B4" s="31"/>
      <c r="C4" s="31"/>
      <c r="D4" s="31"/>
      <c r="E4" s="31"/>
      <c r="F4" s="31"/>
    </row>
    <row r="5" spans="1:6" ht="18.75">
      <c r="A5" s="32" t="s">
        <v>58</v>
      </c>
      <c r="B5" s="32"/>
      <c r="C5" s="32"/>
      <c r="D5" s="32"/>
      <c r="E5" s="32"/>
      <c r="F5" s="32"/>
    </row>
    <row r="6" spans="1:6" ht="18.75">
      <c r="A6" s="32" t="s">
        <v>73</v>
      </c>
      <c r="B6" s="32"/>
      <c r="C6" s="32"/>
      <c r="D6" s="32"/>
      <c r="E6" s="32"/>
      <c r="F6" s="32"/>
    </row>
    <row r="7" spans="1:5" ht="48" customHeight="1">
      <c r="A7" s="33" t="s">
        <v>62</v>
      </c>
      <c r="B7" s="33"/>
      <c r="C7" s="33"/>
      <c r="D7" s="33"/>
      <c r="E7" s="33"/>
    </row>
    <row r="8" spans="1:5" ht="14.25" customHeight="1">
      <c r="A8" s="3"/>
      <c r="B8" s="3"/>
      <c r="C8" s="17"/>
      <c r="D8" s="17"/>
      <c r="E8" s="17"/>
    </row>
    <row r="9" spans="1:5" ht="13.5" customHeight="1" hidden="1">
      <c r="A9" s="3"/>
      <c r="B9" s="3"/>
      <c r="E9" s="18" t="s">
        <v>48</v>
      </c>
    </row>
    <row r="10" spans="1:6" ht="15.75">
      <c r="A10" s="34" t="s">
        <v>9</v>
      </c>
      <c r="B10" s="19"/>
      <c r="C10" s="35" t="s">
        <v>42</v>
      </c>
      <c r="D10" s="35" t="s">
        <v>42</v>
      </c>
      <c r="E10" s="35" t="s">
        <v>54</v>
      </c>
      <c r="F10" s="4"/>
    </row>
    <row r="11" spans="1:6" ht="15.75">
      <c r="A11" s="34"/>
      <c r="B11" s="19" t="s">
        <v>8</v>
      </c>
      <c r="C11" s="35"/>
      <c r="D11" s="35"/>
      <c r="E11" s="35"/>
      <c r="F11" s="4"/>
    </row>
    <row r="12" spans="1:6" ht="15.75">
      <c r="A12" s="20" t="s">
        <v>6</v>
      </c>
      <c r="B12" s="20" t="s">
        <v>1</v>
      </c>
      <c r="C12" s="21" t="s">
        <v>2</v>
      </c>
      <c r="D12" s="21" t="s">
        <v>4</v>
      </c>
      <c r="E12" s="21" t="s">
        <v>3</v>
      </c>
      <c r="F12" s="4"/>
    </row>
    <row r="13" spans="1:5" ht="15.75">
      <c r="A13" s="30" t="s">
        <v>67</v>
      </c>
      <c r="B13" s="23"/>
      <c r="C13" s="28">
        <f>C14+C15+C17+C18</f>
        <v>1724.75633</v>
      </c>
      <c r="D13" s="24">
        <f>SUM(D14:D18)</f>
        <v>1712.17</v>
      </c>
      <c r="E13" s="24">
        <f>SUM(E14:E18)</f>
        <v>1520.8</v>
      </c>
    </row>
    <row r="14" spans="1:5" ht="52.5" customHeight="1">
      <c r="A14" s="22" t="s">
        <v>55</v>
      </c>
      <c r="B14" s="23" t="s">
        <v>46</v>
      </c>
      <c r="C14" s="28">
        <v>490.2</v>
      </c>
      <c r="D14" s="24">
        <v>438.99</v>
      </c>
      <c r="E14" s="24">
        <v>415.8</v>
      </c>
    </row>
    <row r="15" spans="1:5" ht="83.25" customHeight="1">
      <c r="A15" s="22" t="s">
        <v>14</v>
      </c>
      <c r="B15" s="23" t="s">
        <v>13</v>
      </c>
      <c r="C15" s="28">
        <v>1206.29633</v>
      </c>
      <c r="D15" s="24">
        <v>1239.92</v>
      </c>
      <c r="E15" s="24">
        <v>1080.74</v>
      </c>
    </row>
    <row r="16" spans="1:5" ht="33.75" customHeight="1" hidden="1">
      <c r="A16" s="22" t="s">
        <v>61</v>
      </c>
      <c r="B16" s="23" t="s">
        <v>56</v>
      </c>
      <c r="C16" s="28">
        <v>42</v>
      </c>
      <c r="D16" s="24"/>
      <c r="E16" s="24"/>
    </row>
    <row r="17" spans="1:5" ht="15.75">
      <c r="A17" s="22" t="s">
        <v>16</v>
      </c>
      <c r="B17" s="23" t="s">
        <v>15</v>
      </c>
      <c r="C17" s="28">
        <v>5</v>
      </c>
      <c r="D17" s="24">
        <v>10</v>
      </c>
      <c r="E17" s="24">
        <v>1</v>
      </c>
    </row>
    <row r="18" spans="1:5" ht="15.75">
      <c r="A18" s="22" t="s">
        <v>18</v>
      </c>
      <c r="B18" s="23" t="s">
        <v>17</v>
      </c>
      <c r="C18" s="28">
        <v>23.26</v>
      </c>
      <c r="D18" s="24">
        <v>23.26</v>
      </c>
      <c r="E18" s="24">
        <v>23.26</v>
      </c>
    </row>
    <row r="19" spans="1:6" ht="15.75">
      <c r="A19" s="30" t="s">
        <v>68</v>
      </c>
      <c r="B19" s="23"/>
      <c r="C19" s="28">
        <f>C20</f>
        <v>37.1</v>
      </c>
      <c r="D19" s="24">
        <f>D20</f>
        <v>36.6</v>
      </c>
      <c r="E19" s="24">
        <f>E20</f>
        <v>34.6</v>
      </c>
      <c r="F19" s="5"/>
    </row>
    <row r="20" spans="1:5" ht="31.5">
      <c r="A20" s="22" t="s">
        <v>22</v>
      </c>
      <c r="B20" s="23" t="s">
        <v>21</v>
      </c>
      <c r="C20" s="28">
        <v>37.1</v>
      </c>
      <c r="D20" s="24">
        <v>36.6</v>
      </c>
      <c r="E20" s="24">
        <v>34.6</v>
      </c>
    </row>
    <row r="21" spans="1:5" ht="25.5">
      <c r="A21" s="30" t="s">
        <v>65</v>
      </c>
      <c r="B21" s="23" t="s">
        <v>66</v>
      </c>
      <c r="C21" s="28">
        <f>C22+C23</f>
        <v>4.783</v>
      </c>
      <c r="D21" s="24"/>
      <c r="E21" s="24"/>
    </row>
    <row r="22" spans="1:5" ht="15.75">
      <c r="A22" s="22" t="s">
        <v>75</v>
      </c>
      <c r="B22" s="23" t="s">
        <v>74</v>
      </c>
      <c r="C22" s="28">
        <v>4.283</v>
      </c>
      <c r="D22" s="24"/>
      <c r="E22" s="24"/>
    </row>
    <row r="23" spans="1:5" ht="47.25" customHeight="1">
      <c r="A23" s="22" t="s">
        <v>25</v>
      </c>
      <c r="B23" s="23" t="s">
        <v>24</v>
      </c>
      <c r="C23" s="28">
        <v>0.5</v>
      </c>
      <c r="D23" s="24"/>
      <c r="E23" s="24"/>
    </row>
    <row r="24" spans="1:5" ht="15.75">
      <c r="A24" s="30" t="s">
        <v>69</v>
      </c>
      <c r="B24" s="23"/>
      <c r="C24" s="28">
        <v>462.35539</v>
      </c>
      <c r="D24" s="24">
        <f>SUM(D25:D26)</f>
        <v>54.93</v>
      </c>
      <c r="E24" s="24">
        <f>SUM(E25:E26)</f>
        <v>49.830000000000005</v>
      </c>
    </row>
    <row r="25" spans="1:5" ht="15.75">
      <c r="A25" s="22" t="s">
        <v>29</v>
      </c>
      <c r="B25" s="23" t="s">
        <v>28</v>
      </c>
      <c r="C25" s="28">
        <v>462.35539</v>
      </c>
      <c r="D25" s="24">
        <v>51.8</v>
      </c>
      <c r="E25" s="24">
        <v>46.7</v>
      </c>
    </row>
    <row r="26" spans="1:5" ht="31.5" hidden="1">
      <c r="A26" s="22" t="s">
        <v>31</v>
      </c>
      <c r="B26" s="23" t="s">
        <v>30</v>
      </c>
      <c r="C26" s="28">
        <v>3.13</v>
      </c>
      <c r="D26" s="24">
        <v>3.13</v>
      </c>
      <c r="E26" s="24">
        <v>3.13</v>
      </c>
    </row>
    <row r="27" spans="1:5" ht="18.75" customHeight="1">
      <c r="A27" s="30" t="s">
        <v>70</v>
      </c>
      <c r="B27" s="23"/>
      <c r="C27" s="28">
        <f>SUM(C28:C28)</f>
        <v>88.403</v>
      </c>
      <c r="D27" s="24">
        <f>SUM(D28:D28)</f>
        <v>62</v>
      </c>
      <c r="E27" s="24">
        <f>SUM(E28:E28)</f>
        <v>62</v>
      </c>
    </row>
    <row r="28" spans="1:5" ht="21.75" customHeight="1">
      <c r="A28" s="22" t="s">
        <v>53</v>
      </c>
      <c r="B28" s="23" t="s">
        <v>47</v>
      </c>
      <c r="C28" s="28">
        <v>88.403</v>
      </c>
      <c r="D28" s="24">
        <v>62</v>
      </c>
      <c r="E28" s="24">
        <v>62</v>
      </c>
    </row>
    <row r="29" spans="1:5" ht="15.75">
      <c r="A29" s="30" t="s">
        <v>71</v>
      </c>
      <c r="B29" s="23"/>
      <c r="C29" s="28">
        <f>C30</f>
        <v>385.45</v>
      </c>
      <c r="D29" s="24">
        <f>D30</f>
        <v>405.8</v>
      </c>
      <c r="E29" s="24">
        <f>E30</f>
        <v>370</v>
      </c>
    </row>
    <row r="30" spans="1:5" ht="15.75">
      <c r="A30" s="22" t="s">
        <v>38</v>
      </c>
      <c r="B30" s="23" t="s">
        <v>37</v>
      </c>
      <c r="C30" s="28">
        <v>385.45</v>
      </c>
      <c r="D30" s="24">
        <v>405.8</v>
      </c>
      <c r="E30" s="24">
        <v>370</v>
      </c>
    </row>
    <row r="31" spans="1:5" ht="38.25">
      <c r="A31" s="30" t="s">
        <v>72</v>
      </c>
      <c r="B31" s="23"/>
      <c r="C31" s="28">
        <v>75</v>
      </c>
      <c r="D31" s="24"/>
      <c r="E31" s="24"/>
    </row>
    <row r="32" spans="1:5" s="14" customFormat="1" ht="31.5">
      <c r="A32" s="22" t="s">
        <v>63</v>
      </c>
      <c r="B32" s="23" t="s">
        <v>64</v>
      </c>
      <c r="C32" s="28">
        <v>75</v>
      </c>
      <c r="D32" s="24">
        <v>57.3</v>
      </c>
      <c r="E32" s="24">
        <v>105.4</v>
      </c>
    </row>
    <row r="33" spans="1:5" ht="15.75">
      <c r="A33" s="25" t="s">
        <v>39</v>
      </c>
      <c r="B33" s="26"/>
      <c r="C33" s="29">
        <f>C13+C19+C21+C24+C27+C29+C31</f>
        <v>2777.8477199999993</v>
      </c>
      <c r="D33" s="27" t="e">
        <f>D13+D19+#REF!+D24+D27+D29+D32</f>
        <v>#REF!</v>
      </c>
      <c r="E33" s="27" t="e">
        <f>E13+E19+#REF!+E24+E27+E29+E32</f>
        <v>#REF!</v>
      </c>
    </row>
  </sheetData>
  <mergeCells count="11">
    <mergeCell ref="A7:E7"/>
    <mergeCell ref="A10:A11"/>
    <mergeCell ref="C10:C11"/>
    <mergeCell ref="D10:D11"/>
    <mergeCell ref="E10:E11"/>
    <mergeCell ref="A4:F4"/>
    <mergeCell ref="A5:F5"/>
    <mergeCell ref="A6:F6"/>
    <mergeCell ref="A1:F1"/>
    <mergeCell ref="A2:F2"/>
    <mergeCell ref="A3:F3"/>
  </mergeCells>
  <printOptions/>
  <pageMargins left="1.1811023622047245" right="0.3937007874015748" top="0.5905511811023623" bottom="0.1968503937007874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8.7109375" style="2" customWidth="1"/>
    <col min="2" max="3" width="9.140625" style="2" customWidth="1"/>
    <col min="4" max="6" width="12.140625" style="2" customWidth="1"/>
    <col min="7" max="7" width="8.8515625" style="2" customWidth="1"/>
    <col min="8" max="34" width="15.7109375" style="2" customWidth="1"/>
    <col min="35" max="16384" width="8.8515625" style="2" customWidth="1"/>
  </cols>
  <sheetData>
    <row r="1" spans="4:6" ht="15.75">
      <c r="D1" s="16" t="s">
        <v>43</v>
      </c>
      <c r="E1" s="16"/>
      <c r="F1" s="16"/>
    </row>
    <row r="2" spans="4:6" ht="15.75">
      <c r="D2" s="36" t="s">
        <v>49</v>
      </c>
      <c r="E2" s="36"/>
      <c r="F2" s="36"/>
    </row>
    <row r="3" spans="4:6" ht="15.75">
      <c r="D3" s="36" t="s">
        <v>50</v>
      </c>
      <c r="E3" s="36"/>
      <c r="F3" s="36"/>
    </row>
    <row r="4" spans="4:6" ht="15.75">
      <c r="D4" s="38" t="s">
        <v>51</v>
      </c>
      <c r="E4" s="38"/>
      <c r="F4" s="38"/>
    </row>
    <row r="5" spans="4:6" ht="15.75">
      <c r="D5" s="38" t="s">
        <v>52</v>
      </c>
      <c r="E5" s="38"/>
      <c r="F5" s="38"/>
    </row>
    <row r="7" spans="1:6" ht="48" customHeight="1">
      <c r="A7" s="33" t="s">
        <v>44</v>
      </c>
      <c r="B7" s="33"/>
      <c r="C7" s="33"/>
      <c r="D7" s="33"/>
      <c r="E7" s="33"/>
      <c r="F7" s="33"/>
    </row>
    <row r="8" spans="1:6" ht="15.75" customHeight="1">
      <c r="A8" s="36"/>
      <c r="B8" s="36"/>
      <c r="C8" s="3"/>
      <c r="D8" s="1"/>
      <c r="E8" s="1"/>
      <c r="F8" s="1"/>
    </row>
    <row r="9" spans="1:6" ht="13.5" customHeight="1">
      <c r="A9" s="36"/>
      <c r="B9" s="36"/>
      <c r="C9" s="3"/>
      <c r="F9" s="2" t="s">
        <v>48</v>
      </c>
    </row>
    <row r="10" spans="1:7" ht="15.75">
      <c r="A10" s="37" t="s">
        <v>9</v>
      </c>
      <c r="B10" s="37" t="s">
        <v>5</v>
      </c>
      <c r="C10" s="37"/>
      <c r="D10" s="37" t="s">
        <v>40</v>
      </c>
      <c r="E10" s="37" t="s">
        <v>41</v>
      </c>
      <c r="F10" s="37" t="s">
        <v>42</v>
      </c>
      <c r="G10" s="4"/>
    </row>
    <row r="11" spans="1:7" ht="15.75">
      <c r="A11" s="37"/>
      <c r="B11" s="9" t="s">
        <v>7</v>
      </c>
      <c r="C11" s="9" t="s">
        <v>8</v>
      </c>
      <c r="D11" s="37"/>
      <c r="E11" s="37"/>
      <c r="F11" s="37"/>
      <c r="G11" s="4"/>
    </row>
    <row r="12" spans="1:7" ht="15.75">
      <c r="A12" s="10" t="s">
        <v>6</v>
      </c>
      <c r="B12" s="10" t="s">
        <v>0</v>
      </c>
      <c r="C12" s="10" t="s">
        <v>1</v>
      </c>
      <c r="D12" s="10" t="s">
        <v>2</v>
      </c>
      <c r="E12" s="10" t="s">
        <v>4</v>
      </c>
      <c r="F12" s="10" t="s">
        <v>3</v>
      </c>
      <c r="G12" s="4"/>
    </row>
    <row r="13" spans="1:6" ht="15.75">
      <c r="A13" s="11" t="s">
        <v>12</v>
      </c>
      <c r="B13" s="12" t="s">
        <v>11</v>
      </c>
      <c r="C13" s="12" t="s">
        <v>10</v>
      </c>
      <c r="D13" s="13">
        <f>SUM(D14:D17)</f>
        <v>1672.7599999999998</v>
      </c>
      <c r="E13" s="13">
        <f>SUM(E14:E17)</f>
        <v>1755.1699999999998</v>
      </c>
      <c r="F13" s="13">
        <f>SUM(F14:F17)</f>
        <v>1797.6699999999998</v>
      </c>
    </row>
    <row r="14" spans="1:6" ht="63">
      <c r="A14" s="11" t="s">
        <v>45</v>
      </c>
      <c r="B14" s="12" t="s">
        <v>11</v>
      </c>
      <c r="C14" s="12" t="s">
        <v>46</v>
      </c>
      <c r="D14" s="13">
        <v>472.6</v>
      </c>
      <c r="E14" s="13">
        <v>496.3</v>
      </c>
      <c r="F14" s="13">
        <v>521</v>
      </c>
    </row>
    <row r="15" spans="1:6" ht="94.5">
      <c r="A15" s="11" t="s">
        <v>14</v>
      </c>
      <c r="B15" s="12" t="s">
        <v>11</v>
      </c>
      <c r="C15" s="12" t="s">
        <v>13</v>
      </c>
      <c r="D15" s="13">
        <v>1162.1</v>
      </c>
      <c r="E15" s="13">
        <v>1220.8</v>
      </c>
      <c r="F15" s="13">
        <v>1238.6</v>
      </c>
    </row>
    <row r="16" spans="1:6" ht="15.75">
      <c r="A16" s="11" t="s">
        <v>16</v>
      </c>
      <c r="B16" s="12" t="s">
        <v>11</v>
      </c>
      <c r="C16" s="12" t="s">
        <v>15</v>
      </c>
      <c r="D16" s="13">
        <v>1</v>
      </c>
      <c r="E16" s="13">
        <v>1</v>
      </c>
      <c r="F16" s="13">
        <v>1</v>
      </c>
    </row>
    <row r="17" spans="1:6" ht="31.5">
      <c r="A17" s="11" t="s">
        <v>18</v>
      </c>
      <c r="B17" s="12" t="s">
        <v>11</v>
      </c>
      <c r="C17" s="12" t="s">
        <v>17</v>
      </c>
      <c r="D17" s="15">
        <v>37.06</v>
      </c>
      <c r="E17" s="15">
        <v>37.07</v>
      </c>
      <c r="F17" s="15">
        <v>37.07</v>
      </c>
    </row>
    <row r="18" spans="1:7" ht="15.75">
      <c r="A18" s="11" t="s">
        <v>20</v>
      </c>
      <c r="B18" s="12" t="s">
        <v>19</v>
      </c>
      <c r="C18" s="12" t="s">
        <v>10</v>
      </c>
      <c r="D18" s="13">
        <f>D19</f>
        <v>35.1</v>
      </c>
      <c r="E18" s="13">
        <f>E19</f>
        <v>35</v>
      </c>
      <c r="F18" s="13">
        <f>F19</f>
        <v>35</v>
      </c>
      <c r="G18" s="5"/>
    </row>
    <row r="19" spans="1:6" ht="31.5">
      <c r="A19" s="11" t="s">
        <v>22</v>
      </c>
      <c r="B19" s="12" t="s">
        <v>19</v>
      </c>
      <c r="C19" s="12" t="s">
        <v>21</v>
      </c>
      <c r="D19" s="13">
        <v>35.1</v>
      </c>
      <c r="E19" s="13">
        <v>35</v>
      </c>
      <c r="F19" s="13">
        <v>35</v>
      </c>
    </row>
    <row r="20" spans="1:6" ht="47.25">
      <c r="A20" s="11" t="s">
        <v>25</v>
      </c>
      <c r="B20" s="12" t="s">
        <v>23</v>
      </c>
      <c r="C20" s="12" t="s">
        <v>24</v>
      </c>
      <c r="D20" s="13">
        <v>0.5</v>
      </c>
      <c r="E20" s="13">
        <v>0.5</v>
      </c>
      <c r="F20" s="13"/>
    </row>
    <row r="21" spans="1:6" ht="15.75">
      <c r="A21" s="11" t="s">
        <v>27</v>
      </c>
      <c r="B21" s="12" t="s">
        <v>26</v>
      </c>
      <c r="C21" s="12" t="s">
        <v>10</v>
      </c>
      <c r="D21" s="13">
        <f>SUM(D22:D23)</f>
        <v>80.67</v>
      </c>
      <c r="E21" s="13">
        <f>SUM(E22:E23)</f>
        <v>91.17</v>
      </c>
      <c r="F21" s="13">
        <f>SUM(F22:F23)</f>
        <v>90.57000000000001</v>
      </c>
    </row>
    <row r="22" spans="1:6" ht="15.75">
      <c r="A22" s="11" t="s">
        <v>29</v>
      </c>
      <c r="B22" s="12" t="s">
        <v>26</v>
      </c>
      <c r="C22" s="12" t="s">
        <v>28</v>
      </c>
      <c r="D22" s="13">
        <v>77.3</v>
      </c>
      <c r="E22" s="13">
        <v>87.8</v>
      </c>
      <c r="F22" s="13">
        <v>87.2</v>
      </c>
    </row>
    <row r="23" spans="1:6" ht="31.5">
      <c r="A23" s="11" t="s">
        <v>31</v>
      </c>
      <c r="B23" s="12" t="s">
        <v>26</v>
      </c>
      <c r="C23" s="12" t="s">
        <v>30</v>
      </c>
      <c r="D23" s="15">
        <v>3.37</v>
      </c>
      <c r="E23" s="15">
        <v>3.37</v>
      </c>
      <c r="F23" s="15">
        <v>3.37</v>
      </c>
    </row>
    <row r="24" spans="1:6" ht="15.75">
      <c r="A24" s="11" t="s">
        <v>33</v>
      </c>
      <c r="B24" s="12" t="s">
        <v>32</v>
      </c>
      <c r="C24" s="12" t="s">
        <v>10</v>
      </c>
      <c r="D24" s="13">
        <f>SUM(D25:D25)</f>
        <v>92.5</v>
      </c>
      <c r="E24" s="13">
        <f>SUM(E25:E25)</f>
        <v>52.5</v>
      </c>
      <c r="F24" s="13">
        <f>SUM(F25:F25)</f>
        <v>52.5</v>
      </c>
    </row>
    <row r="25" spans="1:6" ht="31.5">
      <c r="A25" s="11" t="s">
        <v>34</v>
      </c>
      <c r="B25" s="12" t="s">
        <v>32</v>
      </c>
      <c r="C25" s="12" t="s">
        <v>47</v>
      </c>
      <c r="D25" s="13">
        <v>92.5</v>
      </c>
      <c r="E25" s="13">
        <v>52.5</v>
      </c>
      <c r="F25" s="13">
        <v>52.5</v>
      </c>
    </row>
    <row r="26" spans="1:6" ht="15.75">
      <c r="A26" s="11" t="s">
        <v>36</v>
      </c>
      <c r="B26" s="12" t="s">
        <v>35</v>
      </c>
      <c r="C26" s="12" t="s">
        <v>10</v>
      </c>
      <c r="D26" s="13">
        <f>D27</f>
        <v>365.2</v>
      </c>
      <c r="E26" s="13">
        <f>E27</f>
        <v>370.7</v>
      </c>
      <c r="F26" s="13">
        <f>F27</f>
        <v>328.7</v>
      </c>
    </row>
    <row r="27" spans="1:6" ht="15.75">
      <c r="A27" s="11" t="s">
        <v>38</v>
      </c>
      <c r="B27" s="12" t="s">
        <v>35</v>
      </c>
      <c r="C27" s="12" t="s">
        <v>37</v>
      </c>
      <c r="D27" s="13">
        <v>365.2</v>
      </c>
      <c r="E27" s="13">
        <v>370.7</v>
      </c>
      <c r="F27" s="13">
        <v>328.7</v>
      </c>
    </row>
    <row r="28" spans="1:6" s="14" customFormat="1" ht="15.75">
      <c r="A28" s="6" t="s">
        <v>39</v>
      </c>
      <c r="B28" s="7" t="s">
        <v>10</v>
      </c>
      <c r="C28" s="7" t="s">
        <v>10</v>
      </c>
      <c r="D28" s="8">
        <f>D13+D18+D20+D21+D24+D26</f>
        <v>2246.7299999999996</v>
      </c>
      <c r="E28" s="8">
        <f>E13+E18+E20+E21+E24+E26</f>
        <v>2305.04</v>
      </c>
      <c r="F28" s="8">
        <f>F13+F18+F20+F21+F24+F26</f>
        <v>2304.4399999999996</v>
      </c>
    </row>
  </sheetData>
  <sheetProtection/>
  <mergeCells count="12">
    <mergeCell ref="D5:F5"/>
    <mergeCell ref="D2:F2"/>
    <mergeCell ref="D3:F3"/>
    <mergeCell ref="D4:F4"/>
    <mergeCell ref="A7:F7"/>
    <mergeCell ref="A8:B8"/>
    <mergeCell ref="A9:B9"/>
    <mergeCell ref="B10:C10"/>
    <mergeCell ref="D10:D11"/>
    <mergeCell ref="A10:A11"/>
    <mergeCell ref="E10:E11"/>
    <mergeCell ref="F10:F11"/>
  </mergeCells>
  <printOptions/>
  <pageMargins left="1.1811023622047245" right="0.1968503937007874" top="0.3937007874015748" bottom="0.3937007874015748" header="0.1968503937007874" footer="0.1968503937007874"/>
  <pageSetup fitToHeight="0" fitToWidth="1" horizontalDpi="600" verticalDpi="600" orientation="portrait" paperSize="9" scale="86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Главбух Шетинкино</cp:lastModifiedBy>
  <cp:lastPrinted>2016-09-28T02:00:53Z</cp:lastPrinted>
  <dcterms:created xsi:type="dcterms:W3CDTF">1996-10-08T23:32:33Z</dcterms:created>
  <dcterms:modified xsi:type="dcterms:W3CDTF">2016-09-28T02:01:00Z</dcterms:modified>
  <cp:category/>
  <cp:version/>
  <cp:contentType/>
  <cp:contentStatus/>
</cp:coreProperties>
</file>